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usuario\Documents\UAPA\2026\1. ENERO\"/>
    </mc:Choice>
  </mc:AlternateContent>
  <xr:revisionPtr revIDLastSave="0" documentId="13_ncr:1_{42CFDE4F-6CF6-4A1A-86D4-BB5D836B2375}" xr6:coauthVersionLast="47" xr6:coauthVersionMax="47" xr10:uidLastSave="{00000000-0000-0000-0000-000000000000}"/>
  <bookViews>
    <workbookView xWindow="-120" yWindow="-120" windowWidth="20730" windowHeight="11160" xr2:uid="{485ED1FE-9972-4C1E-B8EB-DE49EC98E37C}"/>
  </bookViews>
  <sheets>
    <sheet name="PAI 2026" sheetId="1" r:id="rId1"/>
  </sheets>
  <externalReferences>
    <externalReference r:id="rId2"/>
    <externalReference r:id="rId3"/>
  </externalReferences>
  <definedNames>
    <definedName name="_xlnm._FilterDatabase" localSheetId="0" hidden="1">'PAI 2026'!$A$7:$AO$44</definedName>
    <definedName name="A_Fortalecimiento_del_Programa_de_Alimentación_Escolar_que_contribuya_a_la_equidad_el_bienestar_y_la_seguridad_alimentaria_nacional">#REF!</definedName>
    <definedName name="PROYECTOS">#REF!</definedName>
    <definedName name="prueba">'[1]PROYECTOS DE INVERSIÓN'!#REF!</definedName>
    <definedName name="_xlnm.Print_Titles" localSheetId="0">'PAI 2026'!$1:$3</definedName>
    <definedName name="x">'[2]PROYECTOS DE INVERSIÓN'!#REF!</definedName>
    <definedName name="y">'[2]PROYECTOS DE INVERSIÓN'!#REF!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44" i="1" l="1"/>
  <c r="AN44" i="1" s="1"/>
  <c r="AM43" i="1"/>
  <c r="AN43" i="1" s="1"/>
  <c r="AM42" i="1"/>
  <c r="AN42" i="1" s="1"/>
  <c r="AM41" i="1"/>
  <c r="AN41" i="1" s="1"/>
  <c r="AM40" i="1"/>
  <c r="AN40" i="1" s="1"/>
  <c r="AM39" i="1"/>
  <c r="AN39" i="1" s="1"/>
  <c r="AM38" i="1"/>
  <c r="AN38" i="1" s="1"/>
  <c r="AM37" i="1"/>
  <c r="AN37" i="1" s="1"/>
  <c r="AM36" i="1"/>
  <c r="AN36" i="1" s="1"/>
  <c r="AM35" i="1"/>
  <c r="AN35" i="1" s="1"/>
  <c r="AM34" i="1"/>
  <c r="AN34" i="1" s="1"/>
  <c r="AM33" i="1"/>
  <c r="AN33" i="1" s="1"/>
  <c r="AM32" i="1"/>
  <c r="AN32" i="1" s="1"/>
  <c r="AM31" i="1"/>
  <c r="AN31" i="1" s="1"/>
  <c r="AM30" i="1"/>
  <c r="AN30" i="1" s="1"/>
  <c r="AM29" i="1"/>
  <c r="AN29" i="1" s="1"/>
  <c r="AM28" i="1"/>
  <c r="AN28" i="1" s="1"/>
  <c r="AM27" i="1"/>
  <c r="AN27" i="1" s="1"/>
  <c r="AM26" i="1"/>
  <c r="AN26" i="1" s="1"/>
  <c r="AM25" i="1"/>
  <c r="AN25" i="1" s="1"/>
  <c r="AM24" i="1"/>
  <c r="AN24" i="1" s="1"/>
  <c r="AM23" i="1"/>
  <c r="AN23" i="1" s="1"/>
  <c r="AM22" i="1"/>
  <c r="AN22" i="1" s="1"/>
  <c r="AM21" i="1"/>
  <c r="AN21" i="1" s="1"/>
  <c r="AM20" i="1"/>
  <c r="AN20" i="1" s="1"/>
  <c r="AM19" i="1"/>
  <c r="AN19" i="1" s="1"/>
  <c r="AM18" i="1"/>
  <c r="AN18" i="1" s="1"/>
  <c r="AM17" i="1"/>
  <c r="AN17" i="1" s="1"/>
  <c r="AM16" i="1"/>
  <c r="AN16" i="1" s="1"/>
  <c r="AM15" i="1"/>
  <c r="AN15" i="1" s="1"/>
  <c r="AM14" i="1"/>
  <c r="AN14" i="1" s="1"/>
  <c r="AM13" i="1"/>
  <c r="AN13" i="1" s="1"/>
  <c r="AM12" i="1"/>
  <c r="AN12" i="1" s="1"/>
  <c r="AM11" i="1"/>
  <c r="AN11" i="1" s="1"/>
  <c r="AM10" i="1"/>
  <c r="AN10" i="1" s="1"/>
  <c r="AM9" i="1"/>
  <c r="AN9" i="1" s="1"/>
  <c r="AM8" i="1"/>
  <c r="AN8" i="1" s="1"/>
</calcChain>
</file>

<file path=xl/sharedStrings.xml><?xml version="1.0" encoding="utf-8"?>
<sst xmlns="http://schemas.openxmlformats.org/spreadsheetml/2006/main" count="1061" uniqueCount="347">
  <si>
    <t xml:space="preserve">UNIDAD ADMINISTRATIVA ESPECIAL DE ALIMENTACIÓN ESCOLAR </t>
  </si>
  <si>
    <r>
      <t xml:space="preserve">VERSIÓN: </t>
    </r>
    <r>
      <rPr>
        <sz val="11"/>
        <rFont val="Arial Narrow"/>
        <family val="2"/>
      </rPr>
      <t>0</t>
    </r>
  </si>
  <si>
    <r>
      <t xml:space="preserve">PROCESO: </t>
    </r>
    <r>
      <rPr>
        <sz val="11"/>
        <rFont val="Arial Narrow"/>
        <family val="2"/>
      </rPr>
      <t>Direccionamiento Estartégico</t>
    </r>
  </si>
  <si>
    <r>
      <t>CÓDIGO:</t>
    </r>
    <r>
      <rPr>
        <sz val="11"/>
        <color indexed="8"/>
        <rFont val="Arial Narrow"/>
        <family val="2"/>
      </rPr>
      <t xml:space="preserve"> </t>
    </r>
    <r>
      <rPr>
        <sz val="11"/>
        <color rgb="FF000000"/>
        <rFont val="Arial Narrow"/>
        <family val="2"/>
      </rPr>
      <t xml:space="preserve">DES - FR - </t>
    </r>
  </si>
  <si>
    <r>
      <t xml:space="preserve">FORMATO: </t>
    </r>
    <r>
      <rPr>
        <sz val="11"/>
        <rFont val="Arial Narrow"/>
        <family val="2"/>
      </rPr>
      <t>Formulación y seguimiento al Plan de Acción Institucional</t>
    </r>
  </si>
  <si>
    <t>VIGENTE DESDE:</t>
  </si>
  <si>
    <t>ALINEACIÓN INSTITUCIONAL</t>
  </si>
  <si>
    <t>ALINEACIÓN PROYECTO DE INVERSIÓN</t>
  </si>
  <si>
    <t>PLATAFORMA ESTRATÉGICA</t>
  </si>
  <si>
    <t>RESPONSABLE</t>
  </si>
  <si>
    <t xml:space="preserve">PROGAMACIÓN ANUAL PLAN DE ACCIÓN </t>
  </si>
  <si>
    <t>PROGRAMACIÓN I TRIMESTRE</t>
  </si>
  <si>
    <t xml:space="preserve"> PROGRAMACIÓN II TRIMESTRE</t>
  </si>
  <si>
    <t>PROGRAMACIÓN III TRIMESTRE</t>
  </si>
  <si>
    <t>PROGRAMACIÓN IV TRIMESTRE</t>
  </si>
  <si>
    <t>SUMATORIA PROGRAMACIÓN TRIMESTRAL</t>
  </si>
  <si>
    <t>VALIDACIÓN</t>
  </si>
  <si>
    <t>OBSERVACIONES PLANEACIÓN</t>
  </si>
  <si>
    <t>ALINEACIÓN CON LOS ODS</t>
  </si>
  <si>
    <t>ALINEACIÓN CON EL PNDE</t>
  </si>
  <si>
    <t xml:space="preserve">ALINEACIÓN CON EL PND EJES DE TRANSFORMACIÓN </t>
  </si>
  <si>
    <t>ALINEACIÓN CON EL PND CATALIZADORES</t>
  </si>
  <si>
    <t>ALINEACIÓN CON EL PND COMPONENTES</t>
  </si>
  <si>
    <t>ALINEACIÓN CON EL PLAN ESTRATÉGICO SECTORIAL</t>
  </si>
  <si>
    <t>DIMENSIÓN DEL MIPG</t>
  </si>
  <si>
    <r>
      <t>POLÍTICAS DE GESTIÓN Y DESEMPEÑO INSTITUCIONAL -</t>
    </r>
    <r>
      <rPr>
        <b/>
        <sz val="10"/>
        <color rgb="FFFF0000"/>
        <rFont val="Arial Narrow"/>
        <family val="2"/>
      </rPr>
      <t xml:space="preserve"> </t>
    </r>
    <r>
      <rPr>
        <b/>
        <sz val="10"/>
        <rFont val="Arial Narrow"/>
        <family val="2"/>
      </rPr>
      <t>MIPG</t>
    </r>
  </si>
  <si>
    <t>ARTICULACIÓN PLANES DECRETO 612 DE 2018</t>
  </si>
  <si>
    <t>BPIN</t>
  </si>
  <si>
    <t>PROYECTO DE INVERSIÓN</t>
  </si>
  <si>
    <t>OBJETIVO ESPECÍFICO</t>
  </si>
  <si>
    <t>PRODUCTO</t>
  </si>
  <si>
    <t>ACTIVIDAD PROYECTO DE INVERSIÓN</t>
  </si>
  <si>
    <t>ALINEACIÓN CON OBJETIVOS ESTRATEGICOS Y RETOS</t>
  </si>
  <si>
    <t>ACCIONES ESTRATÉGICAS</t>
  </si>
  <si>
    <t>DEPENDENCIA</t>
  </si>
  <si>
    <t>PROCESO SIG</t>
  </si>
  <si>
    <t>INFORMACIÓN DE MEDICIÓN</t>
  </si>
  <si>
    <t>METAS</t>
  </si>
  <si>
    <t>RECURSOS</t>
  </si>
  <si>
    <t>PROGRAMACIÓN META</t>
  </si>
  <si>
    <t>DESCRIPCIÓN META</t>
  </si>
  <si>
    <t>PROGRAMACIÓN RECURSOS</t>
  </si>
  <si>
    <t>CÓDIGO ACTIVIDAD PLAN DE ACCIÓN</t>
  </si>
  <si>
    <t xml:space="preserve">ACTIVIDAD PLAN DE ACCIÓN </t>
  </si>
  <si>
    <t>INDICADOR</t>
  </si>
  <si>
    <t>FÓRMULA DE CÁLCULO</t>
  </si>
  <si>
    <t>UNIDAD DE MEDIDA</t>
  </si>
  <si>
    <t>META FÍSICA ANUAL</t>
  </si>
  <si>
    <t>RUBRO INVERSIÓN</t>
  </si>
  <si>
    <t xml:space="preserve">VALOR ANUAL ASIGNADO </t>
  </si>
  <si>
    <t>Hambre Cero</t>
  </si>
  <si>
    <t>La construcción de un sistema educativo articulado, participativo, descentralizado y con mecanismos eficaces de concertación</t>
  </si>
  <si>
    <t>2. Seguridad Humana y Justicia Social</t>
  </si>
  <si>
    <t>CatalizadorB. Superación de privaciones como fundamento de la dignidad humana y condiciones básicas para el bienestar</t>
  </si>
  <si>
    <t>Educación de Calidad para reducir la desigualdad - Por un Programa de Alimentación Escolar (PAE) más equitativo, que contribuya al bienestar y la seguridad alimentaria</t>
  </si>
  <si>
    <t>Alimentación Escolar</t>
  </si>
  <si>
    <t>Direccionamiento.Estratégico</t>
  </si>
  <si>
    <t xml:space="preserve">Planeación institucional </t>
  </si>
  <si>
    <t>No Aplica</t>
  </si>
  <si>
    <t>1 Ampliación del programa de alimentación escolar a nivel nacional</t>
  </si>
  <si>
    <t xml:space="preserve">1.1 Ampliar el acceso a complementos alimentarios de los estudiantes matriculados en el sector oficial </t>
  </si>
  <si>
    <t>1.1.1 Servicio de Asistencia Técnica para la implementación del PAE</t>
  </si>
  <si>
    <t>1.1.1.3 Implementar mecanismos para la divulgación del PAE y el fortalecimiento de las capacidades territoriales</t>
  </si>
  <si>
    <t>OE6. Impulsar una gestión institucional transparente, participativa e innovadora, fortaleciendo el talento humano y optimizando los procesos internos, mediante el uso efectivo de la información, el desarrollo de capacidades y la promoción de una cultura organizacional orientada a la mejora continua y a los valores públicos.</t>
  </si>
  <si>
    <t>AE 6.4. Fortalecer la gestión pública a través procesos administrativos, financieros y jurídicos.</t>
  </si>
  <si>
    <t>100 Dirección General</t>
  </si>
  <si>
    <t>Direccionamiento estratégico</t>
  </si>
  <si>
    <t>100-01</t>
  </si>
  <si>
    <t>Adelantar acciones técnicas, financieras, jurídicas y administrativas que garanticen la adecuada revisión análisis seguimiento y control de los procesos misionales y de apoyo para fortalecer la gestión institucional.</t>
  </si>
  <si>
    <t>Informes trimestrales de las acciones realizadas.</t>
  </si>
  <si>
    <t>Sumatoria de las actividades realizadas en el trimestre.</t>
  </si>
  <si>
    <t>Numero</t>
  </si>
  <si>
    <t>C-2201-0700-5-20203J-2201089-02</t>
  </si>
  <si>
    <t>Informe trimestral</t>
  </si>
  <si>
    <t>NoAplica</t>
  </si>
  <si>
    <t>5. Convergencia Regional</t>
  </si>
  <si>
    <t>Catalizador5. Fortalecimiento institucional como motor de cambio para recuperar la confianza de la ciudadanía y para el fortalecimiento del vínculo Estado Ciudadanía</t>
  </si>
  <si>
    <t>Lucha contra la corrupción en las entidades públicas nacionales y territoriales</t>
  </si>
  <si>
    <t>110 Dirección General - Planeación</t>
  </si>
  <si>
    <t>110-01</t>
  </si>
  <si>
    <t>Implementar mecanismos integrados de recolección, análisis y visualización de datos administrativos y operativos, que permitan generar reportes estratégicos periódicos orientados a la mejora de la gestión pública y la toma de decisiones basada en evidencia.</t>
  </si>
  <si>
    <t>Avance en la ejecución del plan de trabajo.</t>
  </si>
  <si>
    <t>(Número de actividades ejecutadas en el trimestre /Número de actividades programadas para el trimestre)*100</t>
  </si>
  <si>
    <t>Porcentaje</t>
  </si>
  <si>
    <t>Gestión.con.valores.para.resultados</t>
  </si>
  <si>
    <t xml:space="preserve">Transparencia, acceso a la información pública y lucha contra la corrupción </t>
  </si>
  <si>
    <t>AE 6.1. Fortalecer los mecanismos para facilitar la transparencia y la participación ciudadana.</t>
  </si>
  <si>
    <t>Relacionamiento estado ciudadano</t>
  </si>
  <si>
    <t>110-02</t>
  </si>
  <si>
    <t>Diseñar e implementar acciones de mejora continua que permitan alinear los procesos administrativos con las políticas del Modelo Integrado de Planeación y Gestión (MIPG), priorizando la atención efectiva a las necesidades de los grupos de valor e interés.</t>
  </si>
  <si>
    <t>Porcentaje de cumplimiento plan de trabajo para el avance en la implementación políticas de gestión y desempeño del MIPG</t>
  </si>
  <si>
    <t xml:space="preserve">Fortalecimiento organizacional y simplificación de procesos </t>
  </si>
  <si>
    <t>110-03</t>
  </si>
  <si>
    <t>Definir e implementar acciones para el cumplimiento de los requisitos del Sistema Integrado de Gestión de la UApA en el marco de la mejora continua</t>
  </si>
  <si>
    <t>Educación con Calidad</t>
  </si>
  <si>
    <t>Entidades públicas terirtoriales y nacionales fortalecidas</t>
  </si>
  <si>
    <t>Información y comunicación</t>
  </si>
  <si>
    <t>120 Dirección General - Comunicaciones</t>
  </si>
  <si>
    <t>Comunicación estratégica</t>
  </si>
  <si>
    <t>120-01</t>
  </si>
  <si>
    <t>Ejecutar una estrategia de comunicación a través de medios institucionales, para difundir al interior de la UApA y en todo el territorio nacional los temas estratégicos y logros del PAE.</t>
  </si>
  <si>
    <t>Estrategia de comunicación implementada</t>
  </si>
  <si>
    <t>Sumatoria de Informes de avance frente a la implementación de la estrategia de comunicación</t>
  </si>
  <si>
    <t>Número</t>
  </si>
  <si>
    <t>Informe de avance de ejecución de la estrategia.</t>
  </si>
  <si>
    <t>Control.Interno</t>
  </si>
  <si>
    <t xml:space="preserve">Control Interno </t>
  </si>
  <si>
    <t>130 Dirección General - Control Interno</t>
  </si>
  <si>
    <t>Evaluación independiente y mejoramiento continuo</t>
  </si>
  <si>
    <t>130-01</t>
  </si>
  <si>
    <t>Formular, presentar e implementar el Plan Anual de Auditorias para la Unidad Administrativa Especial de Alimentación Escolar - Alimentos para Aprender.</t>
  </si>
  <si>
    <t>Cumplimiento del Plan Anual de Auditorías de la vigencia</t>
  </si>
  <si>
    <t>Documentos realizados/Documentos planeados</t>
  </si>
  <si>
    <t>Cumplimiento del Plan Anual de Audítorias de la vigencia</t>
  </si>
  <si>
    <t xml:space="preserve">Defensa jurídica </t>
  </si>
  <si>
    <t>140 Dirección General - Jurídica</t>
  </si>
  <si>
    <t>Gestión Jurídica</t>
  </si>
  <si>
    <t>140-01</t>
  </si>
  <si>
    <t>Ejercer la defensa jurídica de la entidad y/o atender los diferentes requerimientos legales como administrativos que afecten los intereses de la UApA</t>
  </si>
  <si>
    <t>Porcentaje de solicitudes de defensa jurídica y/o requerimientos legales como administrativos atendidos  oportunamente</t>
  </si>
  <si>
    <t>Número de solicitudes de defensa jurídica y /o requerimiento respondidas oportunamente en el trimestre  / Número de solicitudes de defensa jurídicay /o requerimiento recibidas en la entidad en el trimestre *100</t>
  </si>
  <si>
    <t xml:space="preserve">Porcentaje </t>
  </si>
  <si>
    <t xml:space="preserve">Gestión presupuestal y eficiencia del gasto público </t>
  </si>
  <si>
    <t>1.1.2 Servicio de apoyo financiero a entidades territoriales para la ejecución de estrategias de permanencia con alimentación escolar</t>
  </si>
  <si>
    <t>1.1.2.1 Distribuir a las Entidades Territoriales Certificadas, los recursos del Presupuesto General de la Nación, destinados a cofinanciar la operación del Programa de Alimentación Escolar</t>
  </si>
  <si>
    <t>OE2. Aumentar la cobertura del Programa de Alimentación Escolar hasta alcanzar la universalidad, contribuyendo a la garantía de los derechos a la educación, la seguridad y soberanía alimentaria y nutricional de niños, niñas, adolescentes y jóvenes en el sistema educativo oficial, incluyendo el receso escolar, a través de los criterios de focalización de recursos disponibles; así como nuevas fuentes de financiación, que consideren la vulnerabilidad y las capacidades territoriales; mediante la implementación de lineamientos e instrumentos que permitan el seguimiento a la ejecución eficiente, transparente y la asignación progresiva de recursos.</t>
  </si>
  <si>
    <t>AE 2.1. Incrementar progresivamente la cobertura del PAE en los territorios, hasta alcanzar de manera sostenida la meta del 95% de cobertura durante la totalidad el calendario escolar.</t>
  </si>
  <si>
    <t>200 Subdirección General</t>
  </si>
  <si>
    <t>200-01</t>
  </si>
  <si>
    <t>Realizar la distribución de los recursos del Presupuesto General de la Nación a las Entidades Territoriales Certificadas en Educación, con el propósito de cofinanciar la operación del Programa de Alimentación Escolar, asegurando el cumplimiento de los criterios de focalización, priorización y cobertura establecidos en la normativa vigente y en las directrices del Consejo Directivo de la UApA.</t>
  </si>
  <si>
    <t>Porcentaje de recursos del Presupuesto General de la Nación girados a las Entidades Territoriales Certificadas en Educación conforme a los criterios de focalización y priorización establecidos.</t>
  </si>
  <si>
    <t>(Recursos girados a la ETC en el trimestre/Recursos programados en el trimestre) *100</t>
  </si>
  <si>
    <t>Porcentaje (%)</t>
  </si>
  <si>
    <t>C-2201-0700-5-20203J-2201079-03</t>
  </si>
  <si>
    <t>Distribución trimestral de recursos de acuerdo con el comportamiento histórico de las Transferencias a las ETC</t>
  </si>
  <si>
    <t>Plan Anual de Adquisiciones</t>
  </si>
  <si>
    <t>1.1.2.2 Hacer seguimiento a la operación y ejecución de los recursos del Programa de Alimentación Escolar asignados a las entidades territoriales</t>
  </si>
  <si>
    <t xml:space="preserve">
AE 2.3. Efectuar seguimiento para la ejecución eficiente, trasparente y la asignación progresiva de recursos del Programa.
</t>
  </si>
  <si>
    <t>Gestión Contractual y Adquisiciones</t>
  </si>
  <si>
    <t>200-02</t>
  </si>
  <si>
    <t>Ejecutar estrategias de apoyo integral, promoviendo la articulación interinstitucional y el fortalecimiento de capacidades para la gestión efectiva del Programa de Alimentación Escolar (PAE).</t>
  </si>
  <si>
    <t>Apoyo a la gestión institucional realizado</t>
  </si>
  <si>
    <t>Número de informes consolidados del apoyo institucional realizado</t>
  </si>
  <si>
    <t>C-2201-0700-5-20203J-2201079-02</t>
  </si>
  <si>
    <t>Informe de acciones de apoyo a la gestión institucional para la operación del PAE.</t>
  </si>
  <si>
    <t xml:space="preserve">Servicio al ciudadano </t>
  </si>
  <si>
    <t>OE5. Fortalecer las capacidades y competencias de las Entidades Territoriales Certificadas, Entidades Territoriales no Certificadas y otros actores que participan en la política pública de alimentación escolar, a través de acciones diferenciales de transferencia y gestión del conocimiento, que promuevan entornos escolares saludables y el desarrollo socioemocional, orientado a la alimentación saludable de NNAJ del sistema educativo, acorde con los lineamientos de la Unidad.</t>
  </si>
  <si>
    <t>AE 5.2. Realizar asistencias técnicas que respondan a necesidades específicas de las Entidades Territoriales en cada una de las etapas de implementación del PAE, en el marco de las líneas estratégicas de la Unidad.</t>
  </si>
  <si>
    <t>Gestión de la Alimentación escolar en el territorio</t>
  </si>
  <si>
    <t>200-03</t>
  </si>
  <si>
    <t>Fortalecer las capacidades de las Entidades Territoriales Certificadas en Educación (ETC) en el marco de la operación del Programa de Alimentación Escolar (PAE), con el propósito de fortalecer las acciones institucionales requeridas y obtener la información sobre la operación en todo el territorio nacional</t>
  </si>
  <si>
    <t>Asistencia técnica brindada a las Entidades Territoriales</t>
  </si>
  <si>
    <t>Sumatoria de informes de avance trimestral</t>
  </si>
  <si>
    <t>Informe de avance III trimestre</t>
  </si>
  <si>
    <t>No.aplica</t>
  </si>
  <si>
    <t>N/A</t>
  </si>
  <si>
    <t>200-04</t>
  </si>
  <si>
    <t>Consolidar el informe de Operación del Programa de Alimentación Escolar (PAE) INOP</t>
  </si>
  <si>
    <t>Informe de Operación del programa de Alimentación Escolar (PAE) INOP publicados en pág . Web</t>
  </si>
  <si>
    <t xml:space="preserve">Sumatoria de informes INOP </t>
  </si>
  <si>
    <t>Informes de operación correspondientes a la implementación del PAE</t>
  </si>
  <si>
    <t>OE4. Impulsar el control social y la transparencia, a partir de generación de condiciones para la participación incidente, que incluya el uso de la herramienta de información, seguimiento y monitoreo.</t>
  </si>
  <si>
    <t>AE 4.1 Impulsar el uso de herramientas y estratégicas de participación incidente y control social con actores y organizaciones de base comunitaria para garantizar la transparencia del programa.</t>
  </si>
  <si>
    <t>200-05</t>
  </si>
  <si>
    <t>Desarrollar acciones que promuevan la participación incidente y el control social en la operación del Programa de Alimentación Escolar (PAE)</t>
  </si>
  <si>
    <t>Acciones desarrolladas para promover la participación incidente y el control social en la operación del PAE</t>
  </si>
  <si>
    <t>Número de Informes de acciones desarrolladas para promover la participación incidente y el control social en la operación del PAE</t>
  </si>
  <si>
    <t xml:space="preserve">Informes de acciones de participación incidente y control social </t>
  </si>
  <si>
    <t>OE1. Formular, implementar, monitorear y evaluar la política pública de alimentación escolar que materialice el derecho a la educación y el derecho a la soberanía alimentaria y nutricional de niños, niñas, adolescentes y jóvenes matriculados en las instituciones educativas oficiales de Colombia, en actuación con el Ministerio de Educación Nacional como ente rector del sector.</t>
  </si>
  <si>
    <t>AE 1.4. Monitorear la implementación de la política pública de alimentación escolar.</t>
  </si>
  <si>
    <t>200-06</t>
  </si>
  <si>
    <t>Desarrollar acciones orientadas a la formulación, implementación, monitoreo y evaluación de la Política Pública de Alimentación Escolar</t>
  </si>
  <si>
    <t>Acciones orientadas a la formulación, implementación, monitoreo y evaluación de la Política Pública de Alimentación Escolar</t>
  </si>
  <si>
    <t>Número de Informes de acciones orientadas a la formulación, implementación, monitoreo y evaluación de la Política Pública de Alimentación Escolar</t>
  </si>
  <si>
    <t>Informe de acciones orientadas a la formulación, implementación, monitoreo y evaluación de la Política Pública de Alimentación Escolar</t>
  </si>
  <si>
    <t>200-07</t>
  </si>
  <si>
    <t xml:space="preserve">Desarrollar acciones de inspección y vigilancia de los recursos de la nación destinados para la operación del Programa de Alimentación escolar </t>
  </si>
  <si>
    <t>Acciones desarrolladas con relación a la inspección vigilancia y control de los recursos para la operación del PAE</t>
  </si>
  <si>
    <t>Sumatoria de informes de Acciones desarrolladas con relación a la inspección vigilancia y control de los recursos para la operación del PAE</t>
  </si>
  <si>
    <t>Informe de acciones desarrolladas con relación a la inspección vigilancia y control de los recursos para la operación del PAE</t>
  </si>
  <si>
    <t xml:space="preserve">Gobierno digital </t>
  </si>
  <si>
    <t>Plan Estratégico de Tecnologías de la Información y las Comunicaciones -­ PETI</t>
  </si>
  <si>
    <t>2 Fortalecimiento de los sistemas de información para la gestión de la Alimentación Escolar Nacional</t>
  </si>
  <si>
    <t>2.1 Fortalecer la gestión y el seguimiento del PAE a través de herramientas TIC</t>
  </si>
  <si>
    <t>2.1.1 Servicio de información en materia educativa</t>
  </si>
  <si>
    <t>2.1.1.1 Desarrollo</t>
  </si>
  <si>
    <t>AE 5.5. Implementar el Ecosistema SiPAE, como el sistema de información para la política pública de alimentación escolar.</t>
  </si>
  <si>
    <t>210 Subdirección de Información</t>
  </si>
  <si>
    <t>Gestión de la información y las tecnologías</t>
  </si>
  <si>
    <t>210-01</t>
  </si>
  <si>
    <t>Realizar el desarrollo de las mejoras y nuevos requerimientos del ecosistema SiPAE</t>
  </si>
  <si>
    <t>Porcentaje de requerimientos funcionales (mejoras y nuevos desarrollos) del ecosistema SiPAE que han sido implementados y validados satisfactoriamente en un periodo.</t>
  </si>
  <si>
    <t xml:space="preserve"> = (Requerimientos implementados y validados / Total de requerimientos planificados) *100</t>
  </si>
  <si>
    <t>C-2201-0700-4-20203J-2201048-02</t>
  </si>
  <si>
    <t>Definir plan de trabajo relacionados con las actividades de desarrollo e implementación de las mejoras y nuevos requerimientos del ecosistema SIPAE correspondiente a las fases III y IV</t>
  </si>
  <si>
    <t>Ejecución de las actividades y entregables dentro del segundo trimestre de acuerdo con el trabajo definido.</t>
  </si>
  <si>
    <t>Ejecución de las actividades y entregables dentro del tercer trimestre de acuerdo con el trabajo definido.</t>
  </si>
  <si>
    <t>Ejecución de las actividades y entregables dentro del cuarto trimestre de acuerdo con el trabajo definido.</t>
  </si>
  <si>
    <t>Convergencia Regional</t>
  </si>
  <si>
    <t>Catalizador 5: Fortalecimiento institucional como motor de cambio para recuperar la confianza de la ciudadanía y para el fortalecimiento del vínculo Estado Ciudadanía</t>
  </si>
  <si>
    <t xml:space="preserve">1.1.1 Desarrollar y poner en marcha el sistema de información del PAE  </t>
  </si>
  <si>
    <t>210-02</t>
  </si>
  <si>
    <t>Administrar tecnica y tecnologicamente el ecosistema SIPAE</t>
  </si>
  <si>
    <t>210-03</t>
  </si>
  <si>
    <t>Prestar soporte a los sistemas de información de la Unidad</t>
  </si>
  <si>
    <t>Atención y resolución de solicitudes de soporte</t>
  </si>
  <si>
    <t xml:space="preserve"> = (# solicitudes resueltas  dentro del periodo/ Total de solicitudes atendidas en el nivel) *100</t>
  </si>
  <si>
    <t>Reporte trimestral de solicitudes resueltas en el primer trimestre.</t>
  </si>
  <si>
    <t>Reporte trimestral de solicitudes resueltas en el  segundo trimestre.</t>
  </si>
  <si>
    <t>Reporte trimestral de solicitudes resueltas en el  tercer trimestre.</t>
  </si>
  <si>
    <t>Reporte trimestral de solicitudes resueltas en el cuarto trimestre.</t>
  </si>
  <si>
    <t>2.3 Promover el acceso y uso de la información del PAE para la toma de decisiones</t>
  </si>
  <si>
    <t>2.3.1 Servicio de monitoreo y seguimiento a partir de la analítica de datos del PAE</t>
  </si>
  <si>
    <t>3.1.1 Diseñar y actualizar un modelo de analítica de datos del programa de Alimentación Escolar para la toma de decisiones</t>
  </si>
  <si>
    <t>210-04</t>
  </si>
  <si>
    <t>Implementar el modelo de analítica de datos para una unidad de negocio</t>
  </si>
  <si>
    <t>Avance en la ejecución del plan de implementación.</t>
  </si>
  <si>
    <t xml:space="preserve"> = (Número actividades ejecutadas / Número actividades programadas)*100</t>
  </si>
  <si>
    <t>C-2201-0700-4-20203J-2201092-02</t>
  </si>
  <si>
    <t>Ejecución de las actividades y entregables programados para el primer trimestre.</t>
  </si>
  <si>
    <t>Ejecución de las actividades y entregables programados para el segundo trimestre.</t>
  </si>
  <si>
    <t>Ejecución de las actividades y entregables programados para el tercer trimestre.</t>
  </si>
  <si>
    <t>Ejecución de las actividades y entregables programados para el cuarto trimestre.</t>
  </si>
  <si>
    <t>2.2 Implementar mejoras tecnológicas para la gestión de la Unidad de Alimentos para Aprender</t>
  </si>
  <si>
    <t>2.2.1 Servicio de información implementado</t>
  </si>
  <si>
    <t>2.1.2 Desarrollo</t>
  </si>
  <si>
    <t>210-05</t>
  </si>
  <si>
    <t>Apoyar con soporte en la infraestructura tecnológica de la UApA</t>
  </si>
  <si>
    <t>Avance en el soporte prestado a la infraestructura tecnológica de la UApA.</t>
  </si>
  <si>
    <t>Número de informes trimestrales de avance</t>
  </si>
  <si>
    <t>C-2201-0700-4-20203J-2201094-02</t>
  </si>
  <si>
    <t>Informe de avance primer trimestre.</t>
  </si>
  <si>
    <t>Informe de avance segundo trimestre.</t>
  </si>
  <si>
    <t>Informe de avance tercer trimestre.</t>
  </si>
  <si>
    <t>Informe de avance cuarto trimestre.</t>
  </si>
  <si>
    <t>Seguridad digital</t>
  </si>
  <si>
    <t>Plan de Tratamiento de Riesgos de Seguridad y Privacidad de la Información</t>
  </si>
  <si>
    <t>210-06</t>
  </si>
  <si>
    <t>Implementar el Plan Estratégico de Seguridad y Privacidad de la Información (PESPI) de la UApA, en cumplimiento del Modelo de Privacidad y Seguridad de la Información del Estado colombiano (Decreto 620 de 2020) y con base en los estándares internacionales ISO/IEC 27001:2022 e ISO/IEC 27701:2019.</t>
  </si>
  <si>
    <t>Avance en la ejecución del PESI 2026</t>
  </si>
  <si>
    <t>2.2.1.2 Desarrollo</t>
  </si>
  <si>
    <t>210-07</t>
  </si>
  <si>
    <t>Implementar el Modelo de Arquitectura Empresarial definido por MInTIC, para la Unidad Administrativa Especial de Alimentación Escolar, que comprenda los procesos estrategicos, misionales y de apoyo de la Entidad, alineado con el marco de referencia de Arquitectura Empresarial (MRAE) definido por MinTIC.</t>
  </si>
  <si>
    <t>Avance en la ejecución del plan de implementación</t>
  </si>
  <si>
    <t xml:space="preserve"> = (Número de componentes implementados / Número total de componentes definidos en el modelo)*100</t>
  </si>
  <si>
    <t xml:space="preserve">Implementación de los componentes programados para el primer trimestre. </t>
  </si>
  <si>
    <t xml:space="preserve">Implementación de los componentes programados para el segundo trimestre. </t>
  </si>
  <si>
    <t xml:space="preserve">Implementación de los componentes programados para el tercer trimestre. </t>
  </si>
  <si>
    <t xml:space="preserve">Implementación de los componentes programados para el cuarto trimestre. </t>
  </si>
  <si>
    <t xml:space="preserve">3. Derecho Humano a la Alimentación </t>
  </si>
  <si>
    <t>CatalizadorC. Adecuación de Alimentos</t>
  </si>
  <si>
    <t>Prácticas de alimentación saludable y adecuadas al curso de vida, poblaciones y territorios - Entornos de desarrollo que incentiven la alimentación saludable y adecuada</t>
  </si>
  <si>
    <t xml:space="preserve">Gestión del conocimiento y la innovación </t>
  </si>
  <si>
    <t>1.1.1.2 Desarrollar modelos de operación diferencial, con pertinencia territorial y enfoque étnico</t>
  </si>
  <si>
    <t xml:space="preserve">
AE 5.4. Fortalecer la implementación de los procesos de planeación alimentaria, atendiendo a las condiciones territoriales, características poblacionales y su curso de vida.
</t>
  </si>
  <si>
    <t>220 Subdirección de Análisis, Calidad e Innovación</t>
  </si>
  <si>
    <t>220-01</t>
  </si>
  <si>
    <t>Concertar y desarrollar la metodológia para la actualización de la Resolución 18858 de 2018 PAE para pueblos indígenas y armonización del Programa de Alimentación Escolar en el marco del  Sistema Educativo Indígena Propio - SEIP.</t>
  </si>
  <si>
    <t>Porcentaje de avance en la ejecución del plan de trabajo</t>
  </si>
  <si>
    <t>(Número de actividades desarrolladas /Número de actividades programadas) * 100</t>
  </si>
  <si>
    <t>Acercamiento MEN y CONTCEPI</t>
  </si>
  <si>
    <t>Plan o ruta de trabajo</t>
  </si>
  <si>
    <t>Desarrollo de metodología concertada para la actualización de la resolución 18858 de 2018</t>
  </si>
  <si>
    <t>1.1.1.1 Brindar orientaciones técnicas en la calidad y pertinencia de la prestación del servicio de alimentación escolar</t>
  </si>
  <si>
    <t>220-02</t>
  </si>
  <si>
    <t>Realizar la formulación, diseño, implementación y seguimiento de estrategias, instrumentos y resultados orientados al desarrollo y consolidación de la Política Pública de Alimentación Escolar, en articulación con el Plan Nacional de Desarrollo “Colombia Potencia Mundial de la Vida” 2022–2026, las directrices del Ministerio de Educación Nacional y demás lineamientos de política pública en educación.</t>
  </si>
  <si>
    <t>Plan de trabajo y Avances en las actividades programadas en el trimestre.</t>
  </si>
  <si>
    <t>Avances en las actividades conforme al plan de trabajo</t>
  </si>
  <si>
    <t>230 Subdirección de Fortalecimiento</t>
  </si>
  <si>
    <t>Implementación, seguimiento y evaluación de la política pública de alimentación escolar en el territorio</t>
  </si>
  <si>
    <t>230-01</t>
  </si>
  <si>
    <t>Formular y desarrollar EL PLAN INTEGRAL DE ASISTENCIA TECNICA PARA FORTALECER LAS CAPACIDADES DE LAS ENTIDADES TERRITORIALES Y DEMÁS ACTORES QUE PARTICIPAN EN LA POLÍTICA DE ALIMENTACIÓN ESCOLAR</t>
  </si>
  <si>
    <t>Plan integral de asistencia técnica formulado y desarrollado</t>
  </si>
  <si>
    <t>Sumatoria de informes</t>
  </si>
  <si>
    <t>Informes frente a la formulación y desarrollo del Plan Integral de Asistencia Técnica</t>
  </si>
  <si>
    <t>Informe de formulación y avance del Plan Integral de Asistencia Técnica</t>
  </si>
  <si>
    <t>Informe de avance del Plan Integral de Asistencia Técnica</t>
  </si>
  <si>
    <t>230-02</t>
  </si>
  <si>
    <t>Formular y desarrollar el plan de seguimiento a los modelos de atención del PAE  implementados por parte de las entidades territoriales, articulado con el Plan de Asistencia Técnica.</t>
  </si>
  <si>
    <t>Plan de seguimiento formulado y desarrollado</t>
  </si>
  <si>
    <t>Informes frente a la formulación y desarrollo del Plan de seguimiento</t>
  </si>
  <si>
    <t xml:space="preserve">Participación ciudadana en la gestión pública </t>
  </si>
  <si>
    <t xml:space="preserve">AE 5.1. Implementar el modelo integral de territorialización para fortalecer las capacidades de las Entidades Territoriales y otros actores que participan en la política de alimentación escolar, a partir de la articulación de las acciones institucionales requeridas y la información sobre la operación. </t>
  </si>
  <si>
    <t>Participación y control social de la política pública de alimentación escolar.</t>
  </si>
  <si>
    <t>230-03</t>
  </si>
  <si>
    <t xml:space="preserve">Formular e implementar el modelo integral de territorialización , que permita el la apropiación en territorio de los lineamientos técnico-administrativos definidos por la UApA </t>
  </si>
  <si>
    <t>Modelo integral de territorialización formulado e implementado</t>
  </si>
  <si>
    <t>Informes frente a la formulación e implementación del modelo integral de territorialización</t>
  </si>
  <si>
    <t>Plan de Trabajo Anual en Seguridad y Salud en el Trabajo</t>
  </si>
  <si>
    <t>240 Subdirección de Gestión Corporativa</t>
  </si>
  <si>
    <t>Gestión del Talento Humano</t>
  </si>
  <si>
    <t>240-01</t>
  </si>
  <si>
    <t>Programar, ejecutar y evaluar las actividades contempladas en el plan anual de bienestar social e incentivos para el cumplimiento de los estándares del entorno laboral saludable.</t>
  </si>
  <si>
    <t xml:space="preserve">Actividades del SST programadas, ejecutadas y evaluadas </t>
  </si>
  <si>
    <t>Sumatoria de reportes de las actividades ejecutadas</t>
  </si>
  <si>
    <t xml:space="preserve">Número </t>
  </si>
  <si>
    <t>Informes de avance a las actidades implementadas</t>
  </si>
  <si>
    <t xml:space="preserve">Informe de las actividades ejecutadas </t>
  </si>
  <si>
    <t>Plan Institucional de Capacitación</t>
  </si>
  <si>
    <t>240-02</t>
  </si>
  <si>
    <t xml:space="preserve">Programar, ejecutar y evaluar las actividades de bienestar para los servidores públicos de la Unidad que contribuyan a mejorar su calidad de vida. </t>
  </si>
  <si>
    <t xml:space="preserve">Actividades de bienestar realizadas </t>
  </si>
  <si>
    <t>Sumatoria de reportes de las actividades de bienestar realizadas</t>
  </si>
  <si>
    <t xml:space="preserve">Compras y contratación pública </t>
  </si>
  <si>
    <t>240-03</t>
  </si>
  <si>
    <t>Llevar a cabo la elaboración y revisión de la documentación exigida para la contratación de bienes y servicios por parte de la entidad, así como el desarrollo de las actividades propias de cada etapa del proceso contractual conforme a los principios y en atención a los requerimientos formulados por las dependencias de la Unidad.</t>
  </si>
  <si>
    <t>Informes de avance de actividades</t>
  </si>
  <si>
    <t>Número de Informes de actividades programados/Número de Informes Presentados</t>
  </si>
  <si>
    <t xml:space="preserve">Informes de avance de actividades </t>
  </si>
  <si>
    <t>Gestión Documental</t>
  </si>
  <si>
    <t>240-04</t>
  </si>
  <si>
    <t>Definir e implementar las estrategias institucionales de gestión documental de la información generada por la Unidad</t>
  </si>
  <si>
    <t>Relación Estado Ciudadano</t>
  </si>
  <si>
    <t>240-05</t>
  </si>
  <si>
    <t>Hacer el seguimiento al aplicativo de Atención al Ciudadano (ORFEO), a través de la verificación, soporte e identificación de mejoras</t>
  </si>
  <si>
    <t>Reportes de avance de las acciones ejecutadas del ORFEO</t>
  </si>
  <si>
    <t>240-06</t>
  </si>
  <si>
    <t>Revisar, analizar, registrar y controlar las actividades financieras derivadas de los hechos económicos de la Unidad, con el propósito de fortalecer la gestión financiera y contribuir al  cumplimiento de las actividades misionales.</t>
  </si>
  <si>
    <t>Revisión y registro de las operaciones económicas</t>
  </si>
  <si>
    <t>Sumatoria</t>
  </si>
  <si>
    <t>2 Ampliación del programa de alimentación escolar a nivel nacional</t>
  </si>
  <si>
    <t>Gestión Financiera</t>
  </si>
  <si>
    <t>240-07</t>
  </si>
  <si>
    <t>Organizar y ejecutar las actividades de la Subdirección de Gestión Corporativa, con el propósito de fortalecer y optimizar de manera continua los procesos a su cargo</t>
  </si>
  <si>
    <t>Entidades públicas territoriales y nacionales fortalecidas</t>
  </si>
  <si>
    <t>3 Ampliación del programa de alimentación escolar a nivel nacional</t>
  </si>
  <si>
    <t>Gestión Administrativa</t>
  </si>
  <si>
    <t>240-08</t>
  </si>
  <si>
    <t>Atender requerimientos logísticos para la realización de eventos programados en el marco del Programa de Alimentación Escolar</t>
  </si>
  <si>
    <t>Requerimientos logísticos atendidos</t>
  </si>
  <si>
    <t>Informe de avance trimestral</t>
  </si>
  <si>
    <t>240-09</t>
  </si>
  <si>
    <t>Atender requerimientos de apoyo y asistencia técnica en todo el territorio nacional en el marco de la operación del PAE.</t>
  </si>
  <si>
    <t>Apoyo y asistencia técnica brindada en todo el territorio nacional</t>
  </si>
  <si>
    <t>240-010</t>
  </si>
  <si>
    <t>Programar y ejecutar las actividades a cargo de la Subdirección de Gestión Corporativa que permitan la mejora continua de los procesos de apoyo de la Entidad.</t>
  </si>
  <si>
    <t>240-011</t>
  </si>
  <si>
    <t>Implementar una planta temporal de personal en el marco de la estrategia de formalización laboral, con el fin de fortalecer las capacidades institucionales y garantizar el cumplimiento eficiente de las funciones misionales de la entidad.</t>
  </si>
  <si>
    <t>Informe de empleos provistos</t>
  </si>
  <si>
    <t>Nº de empleos provistos en la planta temporal</t>
  </si>
  <si>
    <t>Entiades públicas territoriales y nacionales fortalecidas</t>
  </si>
  <si>
    <t>Gestión con valores para resultados</t>
  </si>
  <si>
    <t xml:space="preserve">Talento Humano </t>
  </si>
  <si>
    <t xml:space="preserve">Información y Comunicación </t>
  </si>
  <si>
    <t xml:space="preserve">Gestión documental </t>
  </si>
  <si>
    <t>Plan Institucional de Archivos de la Entidad ­PINAR</t>
  </si>
  <si>
    <t>Programa de Transparencia y Ética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</si>
</sst>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quot;$&quot;\ #,##0.00"/>
  </numFmts>
  <fonts count="12" x14ac:knownFonts="1">
    <font>
      <sz val="11"/>
      <color theme="1"/>
      <name val="Calibri"/>
      <family val="2"/>
      <scheme val="minor"/>
    </font>
    <font>
      <sz val="11"/>
      <color theme="1"/>
      <name val="Calibri"/>
      <family val="2"/>
      <scheme val="minor"/>
    </font>
    <font>
      <sz val="11"/>
      <name val="Arial Narrow"/>
      <family val="2"/>
    </font>
    <font>
      <b/>
      <sz val="11"/>
      <name val="Arial Narrow"/>
      <family val="2"/>
    </font>
    <font>
      <sz val="11"/>
      <color theme="1"/>
      <name val="Arial Narrow"/>
      <family val="2"/>
    </font>
    <font>
      <sz val="11"/>
      <color indexed="8"/>
      <name val="Arial Narrow"/>
      <family val="2"/>
    </font>
    <font>
      <sz val="11"/>
      <color rgb="FF000000"/>
      <name val="Arial Narrow"/>
      <family val="2"/>
    </font>
    <font>
      <b/>
      <sz val="10"/>
      <color theme="1"/>
      <name val="Arial Narrow"/>
      <family val="2"/>
    </font>
    <font>
      <b/>
      <sz val="10"/>
      <name val="Arial Narrow"/>
      <family val="2"/>
    </font>
    <font>
      <b/>
      <sz val="11"/>
      <color theme="1"/>
      <name val="Arial Narrow"/>
      <family val="2"/>
    </font>
    <font>
      <sz val="10"/>
      <color theme="1"/>
      <name val="Arial Narrow"/>
      <family val="2"/>
    </font>
    <font>
      <b/>
      <sz val="10"/>
      <color rgb="FFFF0000"/>
      <name val="Arial Narrow"/>
      <family val="2"/>
    </font>
  </fonts>
  <fills count="21">
    <fill>
      <patternFill patternType="none"/>
    </fill>
    <fill>
      <patternFill patternType="gray125"/>
    </fill>
    <fill>
      <patternFill patternType="solid">
        <fgColor rgb="FF8EA9DB"/>
        <bgColor indexed="64"/>
      </patternFill>
    </fill>
    <fill>
      <patternFill patternType="solid">
        <fgColor rgb="FFF2F2F2"/>
        <bgColor indexed="64"/>
      </patternFill>
    </fill>
    <fill>
      <patternFill patternType="solid">
        <fgColor theme="0" tint="-0.34995574816125979"/>
        <bgColor indexed="64"/>
      </patternFill>
    </fill>
    <fill>
      <patternFill patternType="solid">
        <fgColor theme="0"/>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8" tint="-0.24994659260841701"/>
        <bgColor indexed="64"/>
      </patternFill>
    </fill>
    <fill>
      <patternFill patternType="solid">
        <fgColor theme="5" tint="0.39997558519241921"/>
        <bgColor indexed="64"/>
      </patternFill>
    </fill>
    <fill>
      <patternFill patternType="solid">
        <fgColor rgb="FF4270C2"/>
        <bgColor indexed="64"/>
      </patternFill>
    </fill>
    <fill>
      <patternFill patternType="solid">
        <fgColor rgb="FF00B0F0"/>
        <bgColor indexed="64"/>
      </patternFill>
    </fill>
    <fill>
      <patternFill patternType="solid">
        <fgColor theme="0" tint="-0.24994659260841701"/>
        <bgColor indexed="64"/>
      </patternFill>
    </fill>
    <fill>
      <patternFill patternType="solid">
        <fgColor theme="0" tint="-4.9989318521683403E-2"/>
        <bgColor indexed="64"/>
      </patternFill>
    </fill>
    <fill>
      <patternFill patternType="solid">
        <fgColor theme="0" tint="-4.9958800012207406E-2"/>
        <bgColor indexed="64"/>
      </patternFill>
    </fill>
    <fill>
      <patternFill patternType="solid">
        <fgColor theme="9" tint="0.79995117038483843"/>
        <bgColor indexed="64"/>
      </patternFill>
    </fill>
    <fill>
      <patternFill patternType="solid">
        <fgColor theme="8" tint="0.59996337778862885"/>
        <bgColor indexed="64"/>
      </patternFill>
    </fill>
    <fill>
      <patternFill patternType="solid">
        <fgColor theme="5" tint="0.79995117038483843"/>
        <bgColor indexed="64"/>
      </patternFill>
    </fill>
    <fill>
      <patternFill patternType="solid">
        <fgColor theme="4" tint="0.79995117038483843"/>
        <bgColor indexed="64"/>
      </patternFill>
    </fill>
    <fill>
      <patternFill patternType="solid">
        <fgColor theme="7" tint="0.79995117038483843"/>
        <bgColor indexed="64"/>
      </patternFill>
    </fill>
  </fills>
  <borders count="7">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0">
    <xf numFmtId="0" fontId="0" fillId="0" borderId="0" xfId="0"/>
    <xf numFmtId="0" fontId="4" fillId="0" borderId="1" xfId="0" applyFont="1" applyBorder="1" applyAlignment="1">
      <alignment vertical="center"/>
    </xf>
    <xf numFmtId="0" fontId="4" fillId="0" borderId="0" xfId="0" applyFont="1" applyAlignment="1">
      <alignment vertical="center"/>
    </xf>
    <xf numFmtId="1" fontId="7" fillId="4" borderId="1" xfId="0" applyNumberFormat="1" applyFont="1" applyFill="1" applyBorder="1" applyAlignment="1">
      <alignment horizontal="center" vertical="center"/>
    </xf>
    <xf numFmtId="0" fontId="9" fillId="12" borderId="1" xfId="0" applyFont="1" applyFill="1" applyBorder="1" applyAlignment="1">
      <alignment horizontal="center" vertical="center"/>
    </xf>
    <xf numFmtId="0" fontId="10" fillId="0" borderId="0" xfId="0" applyFont="1" applyAlignment="1">
      <alignment vertical="center"/>
    </xf>
    <xf numFmtId="0" fontId="7" fillId="7" borderId="1" xfId="0" applyFont="1" applyFill="1" applyBorder="1" applyAlignment="1">
      <alignment horizontal="center" vertical="center"/>
    </xf>
    <xf numFmtId="0" fontId="4" fillId="0" borderId="5" xfId="0" applyFont="1" applyBorder="1" applyAlignment="1">
      <alignment horizontal="center" vertical="center"/>
    </xf>
    <xf numFmtId="0" fontId="7" fillId="20" borderId="1" xfId="0" applyFont="1" applyFill="1" applyBorder="1" applyAlignment="1">
      <alignment horizontal="center" vertical="center" wrapText="1"/>
    </xf>
    <xf numFmtId="0" fontId="4" fillId="0" borderId="6" xfId="0" applyFont="1" applyBorder="1" applyAlignment="1">
      <alignment horizontal="center" vertical="center"/>
    </xf>
    <xf numFmtId="164" fontId="4" fillId="0" borderId="1" xfId="0" applyNumberFormat="1" applyFont="1" applyBorder="1" applyAlignment="1">
      <alignment vertical="center"/>
    </xf>
    <xf numFmtId="49" fontId="4" fillId="0" borderId="1" xfId="0" applyNumberFormat="1" applyFont="1" applyBorder="1" applyAlignment="1">
      <alignment vertical="center" wrapText="1"/>
    </xf>
    <xf numFmtId="164" fontId="4" fillId="0" borderId="1" xfId="0" applyNumberFormat="1" applyFont="1" applyBorder="1" applyAlignment="1">
      <alignment horizontal="right" vertical="center"/>
    </xf>
    <xf numFmtId="0" fontId="4" fillId="0" borderId="1" xfId="0" applyFont="1" applyBorder="1" applyAlignment="1">
      <alignment vertical="center" wrapText="1"/>
    </xf>
    <xf numFmtId="164" fontId="4" fillId="0" borderId="0" xfId="0" applyNumberFormat="1" applyFont="1" applyAlignment="1">
      <alignment vertical="center"/>
    </xf>
    <xf numFmtId="164" fontId="4" fillId="0" borderId="6" xfId="0" applyNumberFormat="1" applyFont="1" applyBorder="1" applyAlignment="1">
      <alignment horizontal="right" vertical="center"/>
    </xf>
    <xf numFmtId="0" fontId="4" fillId="0" borderId="6" xfId="0" applyFont="1" applyBorder="1" applyAlignment="1">
      <alignment vertical="center"/>
    </xf>
    <xf numFmtId="0" fontId="4" fillId="0" borderId="6" xfId="0" applyFont="1" applyBorder="1" applyAlignment="1">
      <alignment vertical="center" wrapText="1"/>
    </xf>
    <xf numFmtId="0" fontId="4" fillId="0" borderId="1" xfId="0" applyFont="1" applyBorder="1" applyAlignment="1">
      <alignment horizontal="left" vertical="center" wrapText="1"/>
    </xf>
    <xf numFmtId="1" fontId="4" fillId="0" borderId="0" xfId="0" applyNumberFormat="1" applyFont="1" applyAlignment="1">
      <alignment horizontal="center" vertical="center"/>
    </xf>
    <xf numFmtId="0" fontId="4" fillId="0" borderId="0" xfId="0" applyFont="1" applyAlignment="1">
      <alignment horizontal="center" vertical="center"/>
    </xf>
    <xf numFmtId="0" fontId="7" fillId="19" borderId="1" xfId="0" applyFont="1" applyFill="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7" fillId="17" borderId="1" xfId="0" applyFont="1" applyFill="1" applyBorder="1" applyAlignment="1">
      <alignment horizontal="center" vertical="center" wrapText="1"/>
    </xf>
    <xf numFmtId="0" fontId="7" fillId="18" borderId="1" xfId="0" applyFont="1" applyFill="1" applyBorder="1" applyAlignment="1">
      <alignment horizontal="center" vertical="center" wrapText="1"/>
    </xf>
    <xf numFmtId="0" fontId="7" fillId="7" borderId="1" xfId="0" applyFont="1" applyFill="1" applyBorder="1" applyAlignment="1">
      <alignment horizontal="center" vertical="center"/>
    </xf>
    <xf numFmtId="0" fontId="7" fillId="16"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8" fillId="15"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1" fontId="7" fillId="13" borderId="1" xfId="0" applyNumberFormat="1" applyFont="1" applyFill="1" applyBorder="1" applyAlignment="1">
      <alignment horizontal="center" vertical="center" wrapText="1"/>
    </xf>
    <xf numFmtId="0" fontId="4" fillId="0" borderId="2" xfId="0" applyFont="1" applyBorder="1" applyAlignment="1">
      <alignment horizontal="center" vertical="center"/>
    </xf>
    <xf numFmtId="0" fontId="7" fillId="4" borderId="1" xfId="0" applyFont="1" applyFill="1" applyBorder="1" applyAlignment="1">
      <alignment horizontal="center" vertical="center"/>
    </xf>
    <xf numFmtId="0" fontId="8" fillId="5" borderId="1" xfId="0" applyFont="1" applyFill="1" applyBorder="1" applyAlignment="1">
      <alignment horizontal="center" vertical="center"/>
    </xf>
    <xf numFmtId="0" fontId="8" fillId="6" borderId="3" xfId="0" applyFont="1" applyFill="1" applyBorder="1" applyAlignment="1">
      <alignment horizontal="center" vertical="center"/>
    </xf>
    <xf numFmtId="0" fontId="8" fillId="6" borderId="4" xfId="0" applyFont="1" applyFill="1" applyBorder="1" applyAlignment="1">
      <alignment horizontal="center" vertical="center"/>
    </xf>
    <xf numFmtId="0" fontId="7" fillId="7" borderId="3" xfId="0" applyFont="1" applyFill="1" applyBorder="1" applyAlignment="1">
      <alignment horizontal="center" vertical="center"/>
    </xf>
    <xf numFmtId="0" fontId="7" fillId="7" borderId="2" xfId="0" applyFont="1" applyFill="1" applyBorder="1" applyAlignment="1">
      <alignment horizontal="center" vertical="center"/>
    </xf>
    <xf numFmtId="0" fontId="7" fillId="7" borderId="4"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10" borderId="1" xfId="0" applyFont="1" applyFill="1" applyBorder="1" applyAlignment="1">
      <alignment horizontal="center" vertical="center"/>
    </xf>
    <xf numFmtId="0" fontId="7" fillId="11" borderId="1" xfId="0" applyFont="1" applyFill="1" applyBorder="1" applyAlignment="1">
      <alignment horizontal="center" vertical="center"/>
    </xf>
    <xf numFmtId="0" fontId="2" fillId="0" borderId="1" xfId="0" applyFont="1" applyBorder="1" applyAlignment="1">
      <alignment horizontal="center" vertical="center"/>
    </xf>
    <xf numFmtId="0" fontId="3" fillId="2" borderId="1" xfId="0" applyFont="1" applyFill="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4" fillId="0" borderId="1" xfId="0" applyFont="1" applyBorder="1" applyAlignment="1" applyProtection="1">
      <alignment vertical="center" wrapText="1"/>
      <protection locked="0"/>
    </xf>
    <xf numFmtId="1" fontId="4"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164" fontId="4" fillId="0" borderId="1" xfId="0" applyNumberFormat="1" applyFont="1" applyBorder="1" applyAlignment="1" applyProtection="1">
      <alignment horizontal="right" vertical="center" wrapText="1"/>
      <protection locked="0"/>
    </xf>
    <xf numFmtId="0" fontId="4" fillId="0" borderId="1" xfId="0" applyFont="1" applyBorder="1" applyAlignment="1">
      <alignment horizontal="center" vertical="center" wrapText="1"/>
    </xf>
    <xf numFmtId="164" fontId="4" fillId="0" borderId="1" xfId="1" applyNumberFormat="1" applyFont="1" applyFill="1" applyBorder="1" applyAlignment="1">
      <alignment horizontal="right" vertical="center" wrapText="1"/>
    </xf>
    <xf numFmtId="164" fontId="4" fillId="0" borderId="1" xfId="0" applyNumberFormat="1" applyFont="1" applyBorder="1" applyAlignment="1">
      <alignment horizontal="right" vertical="center" wrapText="1"/>
    </xf>
    <xf numFmtId="164" fontId="4" fillId="0" borderId="6" xfId="0" applyNumberFormat="1" applyFont="1" applyBorder="1" applyAlignment="1">
      <alignment horizontal="right" vertical="center" wrapText="1"/>
    </xf>
    <xf numFmtId="1" fontId="4" fillId="0" borderId="1" xfId="0" applyNumberFormat="1" applyFont="1" applyBorder="1" applyAlignment="1">
      <alignment horizontal="center" vertical="center" wrapText="1"/>
    </xf>
    <xf numFmtId="9" fontId="4" fillId="0" borderId="1" xfId="2" applyFont="1" applyFill="1" applyBorder="1" applyAlignment="1">
      <alignment horizontal="center" vertical="center" wrapText="1"/>
    </xf>
    <xf numFmtId="164" fontId="4" fillId="0" borderId="1" xfId="0" applyNumberFormat="1" applyFont="1" applyBorder="1" applyAlignment="1">
      <alignment vertical="center" wrapText="1"/>
    </xf>
    <xf numFmtId="0" fontId="4" fillId="0" borderId="1" xfId="0" applyFont="1" applyBorder="1" applyAlignment="1">
      <alignment horizontal="right" vertical="center" wrapText="1"/>
    </xf>
    <xf numFmtId="0" fontId="2" fillId="0" borderId="1" xfId="0" applyFont="1" applyBorder="1" applyAlignment="1">
      <alignment horizontal="center" vertical="center" wrapText="1"/>
    </xf>
    <xf numFmtId="164" fontId="4" fillId="5" borderId="1" xfId="0" applyNumberFormat="1" applyFont="1" applyFill="1" applyBorder="1" applyAlignment="1">
      <alignment horizontal="right" vertical="center" wrapText="1"/>
    </xf>
    <xf numFmtId="9" fontId="4" fillId="5" borderId="1" xfId="2" applyFont="1" applyFill="1" applyBorder="1" applyAlignment="1">
      <alignment horizontal="center" vertical="center" wrapText="1"/>
    </xf>
    <xf numFmtId="0" fontId="4" fillId="5" borderId="1" xfId="0" applyFont="1" applyFill="1" applyBorder="1" applyAlignment="1">
      <alignment vertical="center" wrapText="1"/>
    </xf>
    <xf numFmtId="164" fontId="4" fillId="5" borderId="1" xfId="1" applyNumberFormat="1" applyFont="1" applyFill="1" applyBorder="1" applyAlignment="1">
      <alignment horizontal="right" vertical="center" wrapText="1"/>
    </xf>
    <xf numFmtId="0" fontId="4" fillId="0" borderId="0" xfId="0" applyFont="1" applyAlignment="1">
      <alignment vertical="center" wrapText="1"/>
    </xf>
  </cellXfs>
  <cellStyles count="3">
    <cellStyle name="Moneda" xfId="1" builtinId="4"/>
    <cellStyle name="Normal" xfId="0" builtinId="0"/>
    <cellStyle name="Porcentaje" xfId="2" builtinId="5"/>
  </cellStyles>
  <dxfs count="2">
    <dxf>
      <fill>
        <patternFill>
          <bgColor theme="9" tint="0.59996337778862885"/>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imentosparaaprender-my.sharepoint.com/personal/sgomez_uapa-pae_gov_co/Documents/Documentos/2024/PLANEACI&#211;N/PLAN%20DE%20ACCI&#211;N/SEGUIMIENTO%20PAI/PLANEACI&#211;N%202024%20DIRECCI&#211;N%20GENERAL%20-%20PLANEACI&#211;N.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alimentosparaaprender-my.sharepoint.com/personal/sgomez_uapa-pae_gov_co/Documents/Documentos/2024/PLANEACI&#211;N/PLAN%20DE%20ACCI&#211;N/SEGUIMIENTO%20PAI/PAI%20AREAS/PLANEACI&#211;N%202024%20DIRECCI&#211;N%20GENERAL%20-%20PLANEACI&#211;N%20v17%2001%2024.xlsx?43518BA1" TargetMode="External"/><Relationship Id="rId1" Type="http://schemas.openxmlformats.org/officeDocument/2006/relationships/externalLinkPath" Target="file:///\\43518BA1\PLANEACI&#211;N%202024%20DIRECCI&#211;N%20GENERAL%20-%20PLANEACI&#211;N%20v17%2001%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CADENA VALOR PROYECTOS INVERS"/>
      <sheetName val="FORMULACIÓN PLAN DE ACCIÓN"/>
      <sheetName val="SEGUIMIENTO PLAN DE ACCIÓN"/>
      <sheetName val="PAA"/>
      <sheetName val="PAC ANUAL"/>
      <sheetName val="."/>
      <sheetName val="PLANES"/>
      <sheetName val="PROYECTOS DE INVERSIÓN"/>
    </sheetNames>
    <sheetDataSet>
      <sheetData sheetId="0"/>
      <sheetData sheetId="1"/>
      <sheetData sheetId="2"/>
      <sheetData sheetId="3">
        <row r="18">
          <cell r="H18">
            <v>103362000</v>
          </cell>
        </row>
      </sheetData>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CADENA VALOR PROYECTOS INVERS"/>
      <sheetName val="FORMULACIÓN PLAN DE ACCIÓN"/>
      <sheetName val="SEGUIMIENTO PLAN DE ACCIÓN"/>
      <sheetName val="PAA"/>
      <sheetName val="PAC ANUAL"/>
      <sheetName val="."/>
      <sheetName val="PLANES"/>
      <sheetName val="PROYECTOS DE INVERS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CE8F9-A9E5-4F53-B7AB-65E3343C5F02}">
  <dimension ref="A1:AP46"/>
  <sheetViews>
    <sheetView tabSelected="1" zoomScale="70" zoomScaleNormal="70" zoomScaleSheetLayoutView="100" workbookViewId="0">
      <pane ySplit="7" topLeftCell="A42" activePane="bottomLeft" state="frozen"/>
      <selection activeCell="A7" sqref="A7"/>
      <selection pane="bottomLeft" activeCell="C44" sqref="C44"/>
    </sheetView>
  </sheetViews>
  <sheetFormatPr baseColWidth="10" defaultRowHeight="16.5" x14ac:dyDescent="0.25"/>
  <cols>
    <col min="1" max="1" width="15.140625" style="2" customWidth="1"/>
    <col min="2" max="2" width="29.28515625" style="2" customWidth="1"/>
    <col min="3" max="3" width="27.28515625" style="2" customWidth="1"/>
    <col min="4" max="4" width="30.7109375" style="2" customWidth="1"/>
    <col min="5" max="5" width="34.85546875" style="2" customWidth="1"/>
    <col min="6" max="6" width="25.7109375" style="2" customWidth="1"/>
    <col min="7" max="7" width="17.42578125" style="2" customWidth="1"/>
    <col min="8" max="8" width="21.42578125" style="2" customWidth="1"/>
    <col min="9" max="9" width="18" style="2" customWidth="1"/>
    <col min="10" max="10" width="20.5703125" style="19" customWidth="1"/>
    <col min="11" max="11" width="24.28515625" style="2" customWidth="1"/>
    <col min="12" max="12" width="27.5703125" style="2" customWidth="1"/>
    <col min="13" max="13" width="22.5703125" style="2" customWidth="1"/>
    <col min="14" max="14" width="33.5703125" style="2" customWidth="1"/>
    <col min="15" max="15" width="60.85546875" style="69" customWidth="1"/>
    <col min="16" max="16" width="35.5703125" style="2" customWidth="1"/>
    <col min="17" max="17" width="18.28515625" style="2" customWidth="1"/>
    <col min="18" max="18" width="14.85546875" style="2" customWidth="1"/>
    <col min="19" max="19" width="11.42578125" style="20"/>
    <col min="20" max="20" width="39.7109375" style="2" customWidth="1"/>
    <col min="21" max="21" width="22.7109375" style="2" customWidth="1"/>
    <col min="22" max="22" width="25.140625" style="2" customWidth="1"/>
    <col min="23" max="23" width="21.5703125" style="2" customWidth="1"/>
    <col min="24" max="24" width="11.42578125" style="20"/>
    <col min="25" max="25" width="29.28515625" style="2" customWidth="1"/>
    <col min="26" max="26" width="24.85546875" style="2" customWidth="1"/>
    <col min="27" max="27" width="22.140625" style="2" bestFit="1" customWidth="1"/>
    <col min="28" max="28" width="36.7109375" style="2" customWidth="1"/>
    <col min="29" max="29" width="26.42578125" style="2" bestFit="1" customWidth="1"/>
    <col min="30" max="30" width="23.28515625" style="20" customWidth="1"/>
    <col min="31" max="31" width="35.7109375" style="2" customWidth="1"/>
    <col min="32" max="32" width="26.42578125" style="2" bestFit="1" customWidth="1"/>
    <col min="33" max="33" width="22.140625" style="20" bestFit="1" customWidth="1"/>
    <col min="34" max="34" width="40.140625" style="2" customWidth="1"/>
    <col min="35" max="35" width="26.42578125" style="2" bestFit="1" customWidth="1"/>
    <col min="36" max="36" width="22.140625" style="20" bestFit="1" customWidth="1"/>
    <col min="37" max="37" width="40.5703125" style="2" customWidth="1"/>
    <col min="38" max="38" width="27.28515625" style="2" customWidth="1"/>
    <col min="39" max="40" width="43" style="2" hidden="1" customWidth="1"/>
    <col min="41" max="41" width="63.85546875" style="2" hidden="1" customWidth="1"/>
    <col min="42" max="42" width="14.7109375" style="2" bestFit="1" customWidth="1"/>
    <col min="43" max="43" width="11.85546875" style="2" bestFit="1" customWidth="1"/>
    <col min="44" max="16384" width="11.42578125" style="2"/>
  </cols>
  <sheetData>
    <row r="1" spans="1:42" x14ac:dyDescent="0.25">
      <c r="A1" s="47"/>
      <c r="B1" s="47"/>
      <c r="C1" s="47"/>
      <c r="D1" s="48" t="s">
        <v>0</v>
      </c>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9" t="s">
        <v>1</v>
      </c>
      <c r="AK1" s="49"/>
      <c r="AL1" s="49"/>
      <c r="AM1" s="1"/>
      <c r="AN1" s="1"/>
      <c r="AO1" s="1"/>
    </row>
    <row r="2" spans="1:42" x14ac:dyDescent="0.25">
      <c r="A2" s="47"/>
      <c r="B2" s="47"/>
      <c r="C2" s="47"/>
      <c r="D2" s="50" t="s">
        <v>2</v>
      </c>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49" t="s">
        <v>3</v>
      </c>
      <c r="AK2" s="49"/>
      <c r="AL2" s="49"/>
      <c r="AM2" s="1"/>
      <c r="AN2" s="1"/>
      <c r="AO2" s="1"/>
    </row>
    <row r="3" spans="1:42" x14ac:dyDescent="0.25">
      <c r="A3" s="51" t="s">
        <v>4</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49" t="s">
        <v>5</v>
      </c>
      <c r="AK3" s="49"/>
      <c r="AL3" s="49"/>
      <c r="AM3" s="1"/>
      <c r="AN3" s="1"/>
      <c r="AO3" s="1"/>
    </row>
    <row r="4" spans="1:42" x14ac:dyDescent="0.25">
      <c r="A4" s="3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1"/>
      <c r="AN4" s="1"/>
      <c r="AO4" s="1"/>
    </row>
    <row r="5" spans="1:42" s="5" customFormat="1" x14ac:dyDescent="0.25">
      <c r="A5" s="36" t="s">
        <v>6</v>
      </c>
      <c r="B5" s="36"/>
      <c r="C5" s="36"/>
      <c r="D5" s="36"/>
      <c r="E5" s="36"/>
      <c r="F5" s="36"/>
      <c r="G5" s="36"/>
      <c r="H5" s="36"/>
      <c r="I5" s="36"/>
      <c r="J5" s="3"/>
      <c r="K5" s="37" t="s">
        <v>7</v>
      </c>
      <c r="L5" s="37"/>
      <c r="M5" s="37"/>
      <c r="N5" s="37"/>
      <c r="O5" s="38" t="s">
        <v>8</v>
      </c>
      <c r="P5" s="39"/>
      <c r="Q5" s="36" t="s">
        <v>9</v>
      </c>
      <c r="R5" s="36"/>
      <c r="S5" s="40" t="s">
        <v>10</v>
      </c>
      <c r="T5" s="41"/>
      <c r="U5" s="41"/>
      <c r="V5" s="41"/>
      <c r="W5" s="41"/>
      <c r="X5" s="41"/>
      <c r="Y5" s="41"/>
      <c r="Z5" s="42"/>
      <c r="AA5" s="43" t="s">
        <v>11</v>
      </c>
      <c r="AB5" s="43"/>
      <c r="AC5" s="43"/>
      <c r="AD5" s="44" t="s">
        <v>12</v>
      </c>
      <c r="AE5" s="44"/>
      <c r="AF5" s="44"/>
      <c r="AG5" s="45" t="s">
        <v>13</v>
      </c>
      <c r="AH5" s="45"/>
      <c r="AI5" s="45"/>
      <c r="AJ5" s="46" t="s">
        <v>14</v>
      </c>
      <c r="AK5" s="46"/>
      <c r="AL5" s="46"/>
      <c r="AM5" s="4" t="s">
        <v>15</v>
      </c>
      <c r="AN5" s="4" t="s">
        <v>16</v>
      </c>
      <c r="AO5" s="4" t="s">
        <v>17</v>
      </c>
    </row>
    <row r="6" spans="1:42" s="5" customFormat="1" x14ac:dyDescent="0.25">
      <c r="A6" s="33" t="s">
        <v>18</v>
      </c>
      <c r="B6" s="33" t="s">
        <v>19</v>
      </c>
      <c r="C6" s="33" t="s">
        <v>20</v>
      </c>
      <c r="D6" s="33" t="s">
        <v>21</v>
      </c>
      <c r="E6" s="33" t="s">
        <v>22</v>
      </c>
      <c r="F6" s="33" t="s">
        <v>23</v>
      </c>
      <c r="G6" s="33" t="s">
        <v>24</v>
      </c>
      <c r="H6" s="33" t="s">
        <v>25</v>
      </c>
      <c r="I6" s="33" t="s">
        <v>26</v>
      </c>
      <c r="J6" s="34" t="s">
        <v>27</v>
      </c>
      <c r="K6" s="28" t="s">
        <v>28</v>
      </c>
      <c r="L6" s="28" t="s">
        <v>29</v>
      </c>
      <c r="M6" s="28" t="s">
        <v>30</v>
      </c>
      <c r="N6" s="28" t="s">
        <v>31</v>
      </c>
      <c r="O6" s="29" t="s">
        <v>32</v>
      </c>
      <c r="P6" s="29" t="s">
        <v>33</v>
      </c>
      <c r="Q6" s="31" t="s">
        <v>34</v>
      </c>
      <c r="R6" s="32" t="s">
        <v>35</v>
      </c>
      <c r="S6" s="26" t="s">
        <v>36</v>
      </c>
      <c r="T6" s="26"/>
      <c r="U6" s="26"/>
      <c r="V6" s="26"/>
      <c r="W6" s="26"/>
      <c r="X6" s="6" t="s">
        <v>37</v>
      </c>
      <c r="Y6" s="26" t="s">
        <v>38</v>
      </c>
      <c r="Z6" s="26"/>
      <c r="AA6" s="27" t="s">
        <v>39</v>
      </c>
      <c r="AB6" s="27" t="s">
        <v>40</v>
      </c>
      <c r="AC6" s="27" t="s">
        <v>41</v>
      </c>
      <c r="AD6" s="24" t="s">
        <v>39</v>
      </c>
      <c r="AE6" s="24" t="s">
        <v>40</v>
      </c>
      <c r="AF6" s="24" t="s">
        <v>41</v>
      </c>
      <c r="AG6" s="25" t="s">
        <v>39</v>
      </c>
      <c r="AH6" s="25" t="s">
        <v>40</v>
      </c>
      <c r="AI6" s="25" t="s">
        <v>41</v>
      </c>
      <c r="AJ6" s="21" t="s">
        <v>39</v>
      </c>
      <c r="AK6" s="21" t="s">
        <v>40</v>
      </c>
      <c r="AL6" s="21" t="s">
        <v>41</v>
      </c>
      <c r="AM6" s="22"/>
      <c r="AN6" s="7"/>
      <c r="AO6" s="22"/>
    </row>
    <row r="7" spans="1:42" s="5" customFormat="1" ht="51" x14ac:dyDescent="0.25">
      <c r="A7" s="33"/>
      <c r="B7" s="33"/>
      <c r="C7" s="33"/>
      <c r="D7" s="33"/>
      <c r="E7" s="33"/>
      <c r="F7" s="33"/>
      <c r="G7" s="33"/>
      <c r="H7" s="33"/>
      <c r="I7" s="33"/>
      <c r="J7" s="34"/>
      <c r="K7" s="28"/>
      <c r="L7" s="28"/>
      <c r="M7" s="28"/>
      <c r="N7" s="28"/>
      <c r="O7" s="30"/>
      <c r="P7" s="30"/>
      <c r="Q7" s="31"/>
      <c r="R7" s="32"/>
      <c r="S7" s="8" t="s">
        <v>42</v>
      </c>
      <c r="T7" s="8" t="s">
        <v>43</v>
      </c>
      <c r="U7" s="8" t="s">
        <v>44</v>
      </c>
      <c r="V7" s="8" t="s">
        <v>45</v>
      </c>
      <c r="W7" s="8" t="s">
        <v>46</v>
      </c>
      <c r="X7" s="8" t="s">
        <v>47</v>
      </c>
      <c r="Y7" s="8" t="s">
        <v>48</v>
      </c>
      <c r="Z7" s="8" t="s">
        <v>49</v>
      </c>
      <c r="AA7" s="27"/>
      <c r="AB7" s="27"/>
      <c r="AC7" s="27"/>
      <c r="AD7" s="24"/>
      <c r="AE7" s="24"/>
      <c r="AF7" s="24"/>
      <c r="AG7" s="25"/>
      <c r="AH7" s="25"/>
      <c r="AI7" s="25"/>
      <c r="AJ7" s="21"/>
      <c r="AK7" s="21"/>
      <c r="AL7" s="21"/>
      <c r="AM7" s="23"/>
      <c r="AN7" s="9"/>
      <c r="AO7" s="23"/>
    </row>
    <row r="8" spans="1:42" ht="100.5" customHeight="1" x14ac:dyDescent="0.25">
      <c r="A8" s="52" t="s">
        <v>50</v>
      </c>
      <c r="B8" s="52" t="s">
        <v>51</v>
      </c>
      <c r="C8" s="52" t="s">
        <v>52</v>
      </c>
      <c r="D8" s="52" t="s">
        <v>53</v>
      </c>
      <c r="E8" s="52" t="s">
        <v>54</v>
      </c>
      <c r="F8" s="52" t="s">
        <v>55</v>
      </c>
      <c r="G8" s="52" t="s">
        <v>56</v>
      </c>
      <c r="H8" s="52" t="s">
        <v>57</v>
      </c>
      <c r="I8" s="52" t="s">
        <v>58</v>
      </c>
      <c r="J8" s="53">
        <v>202300000000417</v>
      </c>
      <c r="K8" s="52" t="s">
        <v>59</v>
      </c>
      <c r="L8" s="52" t="s">
        <v>60</v>
      </c>
      <c r="M8" s="52" t="s">
        <v>61</v>
      </c>
      <c r="N8" s="52" t="s">
        <v>62</v>
      </c>
      <c r="O8" s="52" t="s">
        <v>63</v>
      </c>
      <c r="P8" s="52" t="s">
        <v>64</v>
      </c>
      <c r="Q8" s="52" t="s">
        <v>65</v>
      </c>
      <c r="R8" s="52" t="s">
        <v>66</v>
      </c>
      <c r="S8" s="54" t="s">
        <v>67</v>
      </c>
      <c r="T8" s="52" t="s">
        <v>68</v>
      </c>
      <c r="U8" s="52" t="s">
        <v>69</v>
      </c>
      <c r="V8" s="52" t="s">
        <v>70</v>
      </c>
      <c r="W8" s="52" t="s">
        <v>71</v>
      </c>
      <c r="X8" s="54">
        <v>4</v>
      </c>
      <c r="Y8" s="52" t="s">
        <v>72</v>
      </c>
      <c r="Z8" s="55">
        <v>563500000</v>
      </c>
      <c r="AA8" s="54">
        <v>1</v>
      </c>
      <c r="AB8" s="52" t="s">
        <v>73</v>
      </c>
      <c r="AC8" s="55">
        <v>73500000</v>
      </c>
      <c r="AD8" s="54">
        <v>1</v>
      </c>
      <c r="AE8" s="52" t="s">
        <v>73</v>
      </c>
      <c r="AF8" s="55">
        <v>147000000</v>
      </c>
      <c r="AG8" s="54">
        <v>1</v>
      </c>
      <c r="AH8" s="52" t="s">
        <v>73</v>
      </c>
      <c r="AI8" s="55">
        <v>147000000</v>
      </c>
      <c r="AJ8" s="54">
        <v>1</v>
      </c>
      <c r="AK8" s="52" t="s">
        <v>73</v>
      </c>
      <c r="AL8" s="55">
        <v>196000000</v>
      </c>
      <c r="AM8" s="10">
        <f t="shared" ref="AM8:AM12" si="0">+AC8+AF8+AI8+AL8</f>
        <v>563500000</v>
      </c>
      <c r="AN8" s="1" t="b">
        <f>AM8=Z8</f>
        <v>1</v>
      </c>
      <c r="AO8" s="11"/>
    </row>
    <row r="9" spans="1:42" ht="111.75" customHeight="1" x14ac:dyDescent="0.25">
      <c r="A9" s="13" t="s">
        <v>74</v>
      </c>
      <c r="B9" s="13" t="s">
        <v>74</v>
      </c>
      <c r="C9" s="13" t="s">
        <v>75</v>
      </c>
      <c r="D9" s="13" t="s">
        <v>76</v>
      </c>
      <c r="E9" s="13" t="s">
        <v>77</v>
      </c>
      <c r="F9" s="13" t="s">
        <v>55</v>
      </c>
      <c r="G9" s="13" t="s">
        <v>56</v>
      </c>
      <c r="H9" s="13" t="s">
        <v>57</v>
      </c>
      <c r="I9" s="13" t="s">
        <v>346</v>
      </c>
      <c r="J9" s="53">
        <v>202300000000417</v>
      </c>
      <c r="K9" s="52" t="s">
        <v>59</v>
      </c>
      <c r="L9" s="52" t="s">
        <v>60</v>
      </c>
      <c r="M9" s="13" t="s">
        <v>61</v>
      </c>
      <c r="N9" s="13" t="s">
        <v>62</v>
      </c>
      <c r="O9" s="13" t="s">
        <v>63</v>
      </c>
      <c r="P9" s="13" t="s">
        <v>64</v>
      </c>
      <c r="Q9" s="13" t="s">
        <v>78</v>
      </c>
      <c r="R9" s="52" t="s">
        <v>66</v>
      </c>
      <c r="S9" s="56" t="s">
        <v>79</v>
      </c>
      <c r="T9" s="52" t="s">
        <v>80</v>
      </c>
      <c r="U9" s="13" t="s">
        <v>81</v>
      </c>
      <c r="V9" s="13" t="s">
        <v>82</v>
      </c>
      <c r="W9" s="13" t="s">
        <v>83</v>
      </c>
      <c r="X9" s="56">
        <v>1</v>
      </c>
      <c r="Y9" s="13" t="s">
        <v>72</v>
      </c>
      <c r="Z9" s="57">
        <v>256162500</v>
      </c>
      <c r="AA9" s="56">
        <v>1</v>
      </c>
      <c r="AB9" s="13" t="s">
        <v>81</v>
      </c>
      <c r="AC9" s="58">
        <v>33412500</v>
      </c>
      <c r="AD9" s="56">
        <v>1</v>
      </c>
      <c r="AE9" s="13" t="s">
        <v>81</v>
      </c>
      <c r="AF9" s="58">
        <v>66825000</v>
      </c>
      <c r="AG9" s="56">
        <v>1</v>
      </c>
      <c r="AH9" s="13" t="s">
        <v>81</v>
      </c>
      <c r="AI9" s="58">
        <v>66825000</v>
      </c>
      <c r="AJ9" s="56">
        <v>1</v>
      </c>
      <c r="AK9" s="13" t="s">
        <v>81</v>
      </c>
      <c r="AL9" s="58">
        <v>89100000</v>
      </c>
      <c r="AM9" s="12">
        <f t="shared" si="0"/>
        <v>256162500</v>
      </c>
      <c r="AN9" s="1" t="b">
        <f t="shared" ref="AN9:AN44" si="1">AM9=Z9</f>
        <v>1</v>
      </c>
      <c r="AO9" s="13"/>
    </row>
    <row r="10" spans="1:42" ht="111.75" customHeight="1" x14ac:dyDescent="0.25">
      <c r="A10" s="13" t="s">
        <v>74</v>
      </c>
      <c r="B10" s="13" t="s">
        <v>74</v>
      </c>
      <c r="C10" s="13" t="s">
        <v>75</v>
      </c>
      <c r="D10" s="13" t="s">
        <v>76</v>
      </c>
      <c r="E10" s="13" t="s">
        <v>77</v>
      </c>
      <c r="F10" s="13" t="s">
        <v>55</v>
      </c>
      <c r="G10" s="18" t="s">
        <v>84</v>
      </c>
      <c r="H10" s="18" t="s">
        <v>85</v>
      </c>
      <c r="I10" s="13" t="s">
        <v>74</v>
      </c>
      <c r="J10" s="53">
        <v>202300000000417</v>
      </c>
      <c r="K10" s="13" t="s">
        <v>59</v>
      </c>
      <c r="L10" s="13" t="s">
        <v>60</v>
      </c>
      <c r="M10" s="13" t="s">
        <v>61</v>
      </c>
      <c r="N10" s="13" t="s">
        <v>62</v>
      </c>
      <c r="O10" s="13" t="s">
        <v>63</v>
      </c>
      <c r="P10" s="13" t="s">
        <v>86</v>
      </c>
      <c r="Q10" s="13" t="s">
        <v>78</v>
      </c>
      <c r="R10" s="13" t="s">
        <v>87</v>
      </c>
      <c r="S10" s="56" t="s">
        <v>88</v>
      </c>
      <c r="T10" s="13" t="s">
        <v>89</v>
      </c>
      <c r="U10" s="13" t="s">
        <v>90</v>
      </c>
      <c r="V10" s="13" t="s">
        <v>82</v>
      </c>
      <c r="W10" s="18" t="s">
        <v>83</v>
      </c>
      <c r="X10" s="56">
        <v>1</v>
      </c>
      <c r="Y10" s="13" t="s">
        <v>72</v>
      </c>
      <c r="Z10" s="57">
        <v>396185375</v>
      </c>
      <c r="AA10" s="56">
        <v>1</v>
      </c>
      <c r="AB10" s="13" t="s">
        <v>90</v>
      </c>
      <c r="AC10" s="58">
        <v>57382875</v>
      </c>
      <c r="AD10" s="56">
        <v>1</v>
      </c>
      <c r="AE10" s="13" t="s">
        <v>90</v>
      </c>
      <c r="AF10" s="58">
        <v>114765750</v>
      </c>
      <c r="AG10" s="56">
        <v>1</v>
      </c>
      <c r="AH10" s="18" t="s">
        <v>90</v>
      </c>
      <c r="AI10" s="58">
        <v>114765750</v>
      </c>
      <c r="AJ10" s="56">
        <v>1</v>
      </c>
      <c r="AK10" s="18" t="s">
        <v>90</v>
      </c>
      <c r="AL10" s="58">
        <v>109271000</v>
      </c>
      <c r="AM10" s="12">
        <f t="shared" si="0"/>
        <v>396185375</v>
      </c>
      <c r="AN10" s="1" t="b">
        <f t="shared" si="1"/>
        <v>1</v>
      </c>
      <c r="AO10" s="13"/>
      <c r="AP10" s="14"/>
    </row>
    <row r="11" spans="1:42" ht="95.25" customHeight="1" x14ac:dyDescent="0.25">
      <c r="A11" s="18" t="s">
        <v>74</v>
      </c>
      <c r="B11" s="18" t="s">
        <v>74</v>
      </c>
      <c r="C11" s="18" t="s">
        <v>75</v>
      </c>
      <c r="D11" s="18" t="s">
        <v>76</v>
      </c>
      <c r="E11" s="18" t="s">
        <v>77</v>
      </c>
      <c r="F11" s="18" t="s">
        <v>55</v>
      </c>
      <c r="G11" s="18" t="s">
        <v>84</v>
      </c>
      <c r="H11" s="18" t="s">
        <v>91</v>
      </c>
      <c r="I11" s="18" t="s">
        <v>74</v>
      </c>
      <c r="J11" s="53">
        <v>202300000000417</v>
      </c>
      <c r="K11" s="18" t="s">
        <v>59</v>
      </c>
      <c r="L11" s="18" t="s">
        <v>60</v>
      </c>
      <c r="M11" s="18" t="s">
        <v>61</v>
      </c>
      <c r="N11" s="18" t="s">
        <v>62</v>
      </c>
      <c r="O11" s="18" t="s">
        <v>63</v>
      </c>
      <c r="P11" s="18" t="s">
        <v>64</v>
      </c>
      <c r="Q11" s="18" t="s">
        <v>78</v>
      </c>
      <c r="R11" s="18" t="s">
        <v>66</v>
      </c>
      <c r="S11" s="56" t="s">
        <v>92</v>
      </c>
      <c r="T11" s="18" t="s">
        <v>93</v>
      </c>
      <c r="U11" s="13" t="s">
        <v>81</v>
      </c>
      <c r="V11" s="18" t="s">
        <v>82</v>
      </c>
      <c r="W11" s="18" t="s">
        <v>81</v>
      </c>
      <c r="X11" s="56">
        <v>1</v>
      </c>
      <c r="Y11" s="18" t="s">
        <v>72</v>
      </c>
      <c r="Z11" s="57">
        <v>161250000</v>
      </c>
      <c r="AA11" s="56">
        <v>1</v>
      </c>
      <c r="AB11" s="13" t="s">
        <v>81</v>
      </c>
      <c r="AC11" s="58">
        <v>24000000</v>
      </c>
      <c r="AD11" s="56">
        <v>1</v>
      </c>
      <c r="AE11" s="13" t="s">
        <v>81</v>
      </c>
      <c r="AF11" s="58">
        <v>48000000</v>
      </c>
      <c r="AG11" s="56">
        <v>1</v>
      </c>
      <c r="AH11" s="13" t="s">
        <v>81</v>
      </c>
      <c r="AI11" s="58">
        <v>48000000</v>
      </c>
      <c r="AJ11" s="56">
        <v>1</v>
      </c>
      <c r="AK11" s="13" t="s">
        <v>81</v>
      </c>
      <c r="AL11" s="58">
        <v>41250000</v>
      </c>
      <c r="AM11" s="12">
        <f t="shared" si="0"/>
        <v>161250000</v>
      </c>
      <c r="AN11" s="1" t="b">
        <f t="shared" si="1"/>
        <v>1</v>
      </c>
      <c r="AO11" s="13"/>
    </row>
    <row r="12" spans="1:42" ht="95.25" customHeight="1" x14ac:dyDescent="0.25">
      <c r="A12" s="18" t="s">
        <v>94</v>
      </c>
      <c r="B12" s="18" t="s">
        <v>51</v>
      </c>
      <c r="C12" s="18" t="s">
        <v>75</v>
      </c>
      <c r="D12" s="18" t="s">
        <v>76</v>
      </c>
      <c r="E12" s="18" t="s">
        <v>95</v>
      </c>
      <c r="F12" s="18" t="s">
        <v>55</v>
      </c>
      <c r="G12" s="18" t="s">
        <v>96</v>
      </c>
      <c r="H12" s="18" t="s">
        <v>74</v>
      </c>
      <c r="I12" s="18" t="s">
        <v>74</v>
      </c>
      <c r="J12" s="60">
        <v>202300000000417</v>
      </c>
      <c r="K12" s="18" t="s">
        <v>59</v>
      </c>
      <c r="L12" s="18" t="s">
        <v>60</v>
      </c>
      <c r="M12" s="18" t="s">
        <v>61</v>
      </c>
      <c r="N12" s="18" t="s">
        <v>62</v>
      </c>
      <c r="O12" s="18" t="s">
        <v>63</v>
      </c>
      <c r="P12" s="18" t="s">
        <v>86</v>
      </c>
      <c r="Q12" s="18" t="s">
        <v>97</v>
      </c>
      <c r="R12" s="18" t="s">
        <v>98</v>
      </c>
      <c r="S12" s="56" t="s">
        <v>99</v>
      </c>
      <c r="T12" s="18" t="s">
        <v>100</v>
      </c>
      <c r="U12" s="18" t="s">
        <v>101</v>
      </c>
      <c r="V12" s="18" t="s">
        <v>102</v>
      </c>
      <c r="W12" s="18" t="s">
        <v>103</v>
      </c>
      <c r="X12" s="56">
        <v>4</v>
      </c>
      <c r="Y12" s="18" t="s">
        <v>72</v>
      </c>
      <c r="Z12" s="58">
        <v>1676745000</v>
      </c>
      <c r="AA12" s="56">
        <v>1</v>
      </c>
      <c r="AB12" s="18" t="s">
        <v>104</v>
      </c>
      <c r="AC12" s="58">
        <v>290445000</v>
      </c>
      <c r="AD12" s="56">
        <v>1</v>
      </c>
      <c r="AE12" s="18" t="s">
        <v>104</v>
      </c>
      <c r="AF12" s="58">
        <v>630890000</v>
      </c>
      <c r="AG12" s="56">
        <v>1</v>
      </c>
      <c r="AH12" s="18" t="s">
        <v>104</v>
      </c>
      <c r="AI12" s="58">
        <v>380890000</v>
      </c>
      <c r="AJ12" s="56">
        <v>1</v>
      </c>
      <c r="AK12" s="18" t="s">
        <v>104</v>
      </c>
      <c r="AL12" s="58">
        <v>374520000</v>
      </c>
      <c r="AM12" s="15">
        <f t="shared" si="0"/>
        <v>1676745000</v>
      </c>
      <c r="AN12" s="16" t="b">
        <f t="shared" si="1"/>
        <v>1</v>
      </c>
      <c r="AO12" s="17"/>
    </row>
    <row r="13" spans="1:42" ht="94.5" customHeight="1" x14ac:dyDescent="0.25">
      <c r="A13" s="13" t="s">
        <v>74</v>
      </c>
      <c r="B13" s="13" t="s">
        <v>74</v>
      </c>
      <c r="C13" s="13" t="s">
        <v>75</v>
      </c>
      <c r="D13" s="13" t="s">
        <v>76</v>
      </c>
      <c r="E13" s="13" t="s">
        <v>77</v>
      </c>
      <c r="F13" s="13" t="s">
        <v>55</v>
      </c>
      <c r="G13" s="13" t="s">
        <v>105</v>
      </c>
      <c r="H13" s="13" t="s">
        <v>106</v>
      </c>
      <c r="I13" s="13" t="s">
        <v>74</v>
      </c>
      <c r="J13" s="60">
        <v>202300000000417</v>
      </c>
      <c r="K13" s="13" t="s">
        <v>59</v>
      </c>
      <c r="L13" s="13" t="s">
        <v>60</v>
      </c>
      <c r="M13" s="13" t="s">
        <v>61</v>
      </c>
      <c r="N13" s="13" t="s">
        <v>62</v>
      </c>
      <c r="O13" s="13" t="s">
        <v>63</v>
      </c>
      <c r="P13" s="13" t="s">
        <v>64</v>
      </c>
      <c r="Q13" s="13" t="s">
        <v>107</v>
      </c>
      <c r="R13" s="13" t="s">
        <v>108</v>
      </c>
      <c r="S13" s="56" t="s">
        <v>109</v>
      </c>
      <c r="T13" s="13" t="s">
        <v>110</v>
      </c>
      <c r="U13" s="13" t="s">
        <v>111</v>
      </c>
      <c r="V13" s="13" t="s">
        <v>112</v>
      </c>
      <c r="W13" s="13" t="s">
        <v>83</v>
      </c>
      <c r="X13" s="56">
        <v>1</v>
      </c>
      <c r="Y13" s="13" t="s">
        <v>72</v>
      </c>
      <c r="Z13" s="58">
        <v>311500000</v>
      </c>
      <c r="AA13" s="61">
        <v>0.25</v>
      </c>
      <c r="AB13" s="13" t="s">
        <v>113</v>
      </c>
      <c r="AC13" s="58">
        <v>52395000</v>
      </c>
      <c r="AD13" s="56">
        <v>0.25</v>
      </c>
      <c r="AE13" s="13" t="s">
        <v>113</v>
      </c>
      <c r="AF13" s="58">
        <v>107730000</v>
      </c>
      <c r="AG13" s="56">
        <v>0.25</v>
      </c>
      <c r="AH13" s="13" t="s">
        <v>113</v>
      </c>
      <c r="AI13" s="58">
        <v>90750000</v>
      </c>
      <c r="AJ13" s="56">
        <v>0.25</v>
      </c>
      <c r="AK13" s="13" t="s">
        <v>113</v>
      </c>
      <c r="AL13" s="58">
        <v>60625000</v>
      </c>
      <c r="AM13" s="15">
        <f>+AC13+AF13+AI13+AL13</f>
        <v>311500000</v>
      </c>
      <c r="AN13" s="1" t="b">
        <f t="shared" si="1"/>
        <v>1</v>
      </c>
      <c r="AO13" s="13"/>
    </row>
    <row r="14" spans="1:42" ht="132" x14ac:dyDescent="0.25">
      <c r="A14" s="13" t="s">
        <v>74</v>
      </c>
      <c r="B14" s="13" t="s">
        <v>74</v>
      </c>
      <c r="C14" s="13" t="s">
        <v>198</v>
      </c>
      <c r="D14" s="13" t="s">
        <v>199</v>
      </c>
      <c r="E14" s="13" t="s">
        <v>340</v>
      </c>
      <c r="F14" s="13" t="s">
        <v>55</v>
      </c>
      <c r="G14" s="13" t="s">
        <v>84</v>
      </c>
      <c r="H14" s="13" t="s">
        <v>114</v>
      </c>
      <c r="I14" s="13" t="s">
        <v>74</v>
      </c>
      <c r="J14" s="60">
        <v>202300000000417</v>
      </c>
      <c r="K14" s="13" t="s">
        <v>59</v>
      </c>
      <c r="L14" s="13" t="s">
        <v>60</v>
      </c>
      <c r="M14" s="13" t="s">
        <v>61</v>
      </c>
      <c r="N14" s="13" t="s">
        <v>62</v>
      </c>
      <c r="O14" s="13" t="s">
        <v>63</v>
      </c>
      <c r="P14" s="13" t="s">
        <v>64</v>
      </c>
      <c r="Q14" s="13" t="s">
        <v>115</v>
      </c>
      <c r="R14" s="13" t="s">
        <v>116</v>
      </c>
      <c r="S14" s="56" t="s">
        <v>117</v>
      </c>
      <c r="T14" s="13" t="s">
        <v>118</v>
      </c>
      <c r="U14" s="13" t="s">
        <v>119</v>
      </c>
      <c r="V14" s="13" t="s">
        <v>120</v>
      </c>
      <c r="W14" s="13" t="s">
        <v>121</v>
      </c>
      <c r="X14" s="56">
        <v>1</v>
      </c>
      <c r="Y14" s="13" t="s">
        <v>72</v>
      </c>
      <c r="Z14" s="58">
        <v>477575000</v>
      </c>
      <c r="AA14" s="61">
        <v>1</v>
      </c>
      <c r="AB14" s="13" t="s">
        <v>119</v>
      </c>
      <c r="AC14" s="58">
        <v>64875000</v>
      </c>
      <c r="AD14" s="61">
        <v>1</v>
      </c>
      <c r="AE14" s="13" t="s">
        <v>119</v>
      </c>
      <c r="AF14" s="58">
        <v>129750000</v>
      </c>
      <c r="AG14" s="61">
        <v>1</v>
      </c>
      <c r="AH14" s="13" t="s">
        <v>119</v>
      </c>
      <c r="AI14" s="58">
        <v>124350000</v>
      </c>
      <c r="AJ14" s="61">
        <v>1</v>
      </c>
      <c r="AK14" s="13" t="s">
        <v>119</v>
      </c>
      <c r="AL14" s="58">
        <v>158600000</v>
      </c>
      <c r="AM14" s="15">
        <f t="shared" ref="AM14:AM44" si="2">+AC14+AF14+AI14+AL14</f>
        <v>477575000</v>
      </c>
      <c r="AN14" s="1" t="b">
        <f t="shared" si="1"/>
        <v>1</v>
      </c>
      <c r="AO14" s="13"/>
    </row>
    <row r="15" spans="1:42" ht="194.25" customHeight="1" x14ac:dyDescent="0.25">
      <c r="A15" s="13" t="s">
        <v>94</v>
      </c>
      <c r="B15" s="13" t="s">
        <v>51</v>
      </c>
      <c r="C15" s="13" t="s">
        <v>52</v>
      </c>
      <c r="D15" s="13" t="s">
        <v>53</v>
      </c>
      <c r="E15" s="13" t="s">
        <v>54</v>
      </c>
      <c r="F15" s="13" t="s">
        <v>55</v>
      </c>
      <c r="G15" s="13" t="s">
        <v>56</v>
      </c>
      <c r="H15" s="13" t="s">
        <v>122</v>
      </c>
      <c r="I15" s="13" t="s">
        <v>74</v>
      </c>
      <c r="J15" s="60">
        <v>202300000000417</v>
      </c>
      <c r="K15" s="13" t="s">
        <v>59</v>
      </c>
      <c r="L15" s="13" t="s">
        <v>60</v>
      </c>
      <c r="M15" s="13" t="s">
        <v>123</v>
      </c>
      <c r="N15" s="13" t="s">
        <v>124</v>
      </c>
      <c r="O15" s="13" t="s">
        <v>125</v>
      </c>
      <c r="P15" s="13" t="s">
        <v>126</v>
      </c>
      <c r="Q15" s="13" t="s">
        <v>127</v>
      </c>
      <c r="R15" s="13" t="s">
        <v>66</v>
      </c>
      <c r="S15" s="56" t="s">
        <v>128</v>
      </c>
      <c r="T15" s="13" t="s">
        <v>129</v>
      </c>
      <c r="U15" s="13" t="s">
        <v>130</v>
      </c>
      <c r="V15" s="13" t="s">
        <v>131</v>
      </c>
      <c r="W15" s="13" t="s">
        <v>132</v>
      </c>
      <c r="X15" s="56">
        <v>1</v>
      </c>
      <c r="Y15" s="13" t="s">
        <v>133</v>
      </c>
      <c r="Z15" s="62">
        <v>2966922924723</v>
      </c>
      <c r="AA15" s="56">
        <v>1</v>
      </c>
      <c r="AB15" s="13" t="s">
        <v>134</v>
      </c>
      <c r="AC15" s="58">
        <v>423846132103</v>
      </c>
      <c r="AD15" s="56">
        <v>1</v>
      </c>
      <c r="AE15" s="13" t="s">
        <v>134</v>
      </c>
      <c r="AF15" s="58">
        <v>1271538396310</v>
      </c>
      <c r="AG15" s="56">
        <v>1</v>
      </c>
      <c r="AH15" s="13" t="s">
        <v>134</v>
      </c>
      <c r="AI15" s="58">
        <v>1271538396310</v>
      </c>
      <c r="AJ15" s="56">
        <v>1</v>
      </c>
      <c r="AK15" s="13" t="s">
        <v>134</v>
      </c>
      <c r="AL15" s="58">
        <v>0</v>
      </c>
      <c r="AM15" s="15">
        <f t="shared" si="2"/>
        <v>2966922924723</v>
      </c>
      <c r="AN15" s="1" t="b">
        <f t="shared" si="1"/>
        <v>1</v>
      </c>
      <c r="AO15" s="13"/>
    </row>
    <row r="16" spans="1:42" ht="197.25" customHeight="1" x14ac:dyDescent="0.25">
      <c r="A16" s="13" t="s">
        <v>94</v>
      </c>
      <c r="B16" s="13" t="s">
        <v>51</v>
      </c>
      <c r="C16" s="13" t="s">
        <v>52</v>
      </c>
      <c r="D16" s="13" t="s">
        <v>53</v>
      </c>
      <c r="E16" s="13" t="s">
        <v>54</v>
      </c>
      <c r="F16" s="13" t="s">
        <v>55</v>
      </c>
      <c r="G16" s="13" t="s">
        <v>56</v>
      </c>
      <c r="H16" s="13" t="s">
        <v>122</v>
      </c>
      <c r="I16" s="13" t="s">
        <v>135</v>
      </c>
      <c r="J16" s="60">
        <v>202300000000417</v>
      </c>
      <c r="K16" s="13" t="s">
        <v>59</v>
      </c>
      <c r="L16" s="13" t="s">
        <v>60</v>
      </c>
      <c r="M16" s="13" t="s">
        <v>123</v>
      </c>
      <c r="N16" s="13" t="s">
        <v>136</v>
      </c>
      <c r="O16" s="13" t="s">
        <v>125</v>
      </c>
      <c r="P16" s="13" t="s">
        <v>137</v>
      </c>
      <c r="Q16" s="13" t="s">
        <v>127</v>
      </c>
      <c r="R16" s="13" t="s">
        <v>138</v>
      </c>
      <c r="S16" s="56" t="s">
        <v>139</v>
      </c>
      <c r="T16" s="13" t="s">
        <v>140</v>
      </c>
      <c r="U16" s="13" t="s">
        <v>141</v>
      </c>
      <c r="V16" s="13" t="s">
        <v>142</v>
      </c>
      <c r="W16" s="13" t="s">
        <v>103</v>
      </c>
      <c r="X16" s="56">
        <v>4</v>
      </c>
      <c r="Y16" s="13" t="s">
        <v>143</v>
      </c>
      <c r="Z16" s="62">
        <v>1273107327.5</v>
      </c>
      <c r="AA16" s="56">
        <v>1</v>
      </c>
      <c r="AB16" s="13" t="s">
        <v>144</v>
      </c>
      <c r="AC16" s="58">
        <v>166057477.5</v>
      </c>
      <c r="AD16" s="56">
        <v>1</v>
      </c>
      <c r="AE16" s="13" t="s">
        <v>144</v>
      </c>
      <c r="AF16" s="58">
        <v>332114955</v>
      </c>
      <c r="AG16" s="56">
        <v>1</v>
      </c>
      <c r="AH16" s="13" t="s">
        <v>144</v>
      </c>
      <c r="AI16" s="58">
        <v>332114955</v>
      </c>
      <c r="AJ16" s="56">
        <v>1</v>
      </c>
      <c r="AK16" s="13" t="s">
        <v>144</v>
      </c>
      <c r="AL16" s="58">
        <v>442819940</v>
      </c>
      <c r="AM16" s="15">
        <f t="shared" si="2"/>
        <v>1273107327.5</v>
      </c>
      <c r="AN16" s="1" t="b">
        <f t="shared" si="1"/>
        <v>1</v>
      </c>
      <c r="AO16" s="13"/>
    </row>
    <row r="17" spans="1:41" ht="142.5" customHeight="1" x14ac:dyDescent="0.25">
      <c r="A17" s="13" t="s">
        <v>94</v>
      </c>
      <c r="B17" s="13" t="s">
        <v>51</v>
      </c>
      <c r="C17" s="13" t="s">
        <v>75</v>
      </c>
      <c r="D17" s="13" t="s">
        <v>76</v>
      </c>
      <c r="E17" s="13" t="s">
        <v>340</v>
      </c>
      <c r="F17" s="13" t="s">
        <v>55</v>
      </c>
      <c r="G17" s="13" t="s">
        <v>84</v>
      </c>
      <c r="H17" s="13" t="s">
        <v>145</v>
      </c>
      <c r="I17" s="13" t="s">
        <v>74</v>
      </c>
      <c r="J17" s="60">
        <v>202300000000417</v>
      </c>
      <c r="K17" s="13" t="s">
        <v>59</v>
      </c>
      <c r="L17" s="13" t="s">
        <v>60</v>
      </c>
      <c r="M17" s="13" t="s">
        <v>61</v>
      </c>
      <c r="N17" s="13" t="s">
        <v>62</v>
      </c>
      <c r="O17" s="13" t="s">
        <v>146</v>
      </c>
      <c r="P17" s="13" t="s">
        <v>147</v>
      </c>
      <c r="Q17" s="13" t="s">
        <v>127</v>
      </c>
      <c r="R17" s="13" t="s">
        <v>148</v>
      </c>
      <c r="S17" s="56" t="s">
        <v>149</v>
      </c>
      <c r="T17" s="13" t="s">
        <v>150</v>
      </c>
      <c r="U17" s="13" t="s">
        <v>151</v>
      </c>
      <c r="V17" s="13" t="s">
        <v>152</v>
      </c>
      <c r="W17" s="13" t="s">
        <v>103</v>
      </c>
      <c r="X17" s="56">
        <v>4</v>
      </c>
      <c r="Y17" s="13" t="s">
        <v>72</v>
      </c>
      <c r="Z17" s="62">
        <v>198000000</v>
      </c>
      <c r="AA17" s="56">
        <v>1</v>
      </c>
      <c r="AB17" s="13" t="s">
        <v>153</v>
      </c>
      <c r="AC17" s="58">
        <v>36000000</v>
      </c>
      <c r="AD17" s="56">
        <v>1</v>
      </c>
      <c r="AE17" s="13" t="s">
        <v>153</v>
      </c>
      <c r="AF17" s="58">
        <v>54000000</v>
      </c>
      <c r="AG17" s="56">
        <v>1</v>
      </c>
      <c r="AH17" s="13" t="s">
        <v>153</v>
      </c>
      <c r="AI17" s="58">
        <v>54000000</v>
      </c>
      <c r="AJ17" s="56">
        <v>1</v>
      </c>
      <c r="AK17" s="13" t="s">
        <v>153</v>
      </c>
      <c r="AL17" s="58">
        <v>54000000</v>
      </c>
      <c r="AM17" s="15">
        <f t="shared" si="2"/>
        <v>198000000</v>
      </c>
      <c r="AN17" s="1" t="b">
        <f t="shared" si="1"/>
        <v>1</v>
      </c>
      <c r="AO17" s="18"/>
    </row>
    <row r="18" spans="1:41" ht="189" customHeight="1" x14ac:dyDescent="0.25">
      <c r="A18" s="13" t="s">
        <v>94</v>
      </c>
      <c r="B18" s="13" t="s">
        <v>51</v>
      </c>
      <c r="C18" s="13" t="s">
        <v>52</v>
      </c>
      <c r="D18" s="13" t="s">
        <v>53</v>
      </c>
      <c r="E18" s="13" t="s">
        <v>54</v>
      </c>
      <c r="F18" s="13" t="s">
        <v>55</v>
      </c>
      <c r="G18" s="13" t="s">
        <v>341</v>
      </c>
      <c r="H18" s="13" t="s">
        <v>74</v>
      </c>
      <c r="I18" s="13" t="s">
        <v>74</v>
      </c>
      <c r="J18" s="60" t="s">
        <v>155</v>
      </c>
      <c r="K18" s="13" t="s">
        <v>155</v>
      </c>
      <c r="L18" s="13" t="s">
        <v>155</v>
      </c>
      <c r="M18" s="13" t="s">
        <v>155</v>
      </c>
      <c r="N18" s="13" t="s">
        <v>155</v>
      </c>
      <c r="O18" s="13" t="s">
        <v>125</v>
      </c>
      <c r="P18" s="13" t="s">
        <v>137</v>
      </c>
      <c r="Q18" s="13" t="s">
        <v>127</v>
      </c>
      <c r="R18" s="13" t="s">
        <v>148</v>
      </c>
      <c r="S18" s="56" t="s">
        <v>156</v>
      </c>
      <c r="T18" s="13" t="s">
        <v>157</v>
      </c>
      <c r="U18" s="13" t="s">
        <v>158</v>
      </c>
      <c r="V18" s="13" t="s">
        <v>159</v>
      </c>
      <c r="W18" s="13" t="s">
        <v>103</v>
      </c>
      <c r="X18" s="56">
        <v>12</v>
      </c>
      <c r="Y18" s="13" t="s">
        <v>155</v>
      </c>
      <c r="Z18" s="62">
        <v>0</v>
      </c>
      <c r="AA18" s="56">
        <v>3</v>
      </c>
      <c r="AB18" s="13" t="s">
        <v>160</v>
      </c>
      <c r="AC18" s="58">
        <v>0</v>
      </c>
      <c r="AD18" s="56">
        <v>3</v>
      </c>
      <c r="AE18" s="13" t="s">
        <v>160</v>
      </c>
      <c r="AF18" s="58">
        <v>0</v>
      </c>
      <c r="AG18" s="56">
        <v>3</v>
      </c>
      <c r="AH18" s="13" t="s">
        <v>160</v>
      </c>
      <c r="AI18" s="58">
        <v>0</v>
      </c>
      <c r="AJ18" s="56">
        <v>3</v>
      </c>
      <c r="AK18" s="13" t="s">
        <v>160</v>
      </c>
      <c r="AL18" s="58">
        <v>0</v>
      </c>
      <c r="AM18" s="15">
        <f t="shared" si="2"/>
        <v>0</v>
      </c>
      <c r="AN18" s="1" t="b">
        <f t="shared" si="1"/>
        <v>1</v>
      </c>
      <c r="AO18" s="13"/>
    </row>
    <row r="19" spans="1:41" ht="82.5" x14ac:dyDescent="0.25">
      <c r="A19" s="13" t="s">
        <v>94</v>
      </c>
      <c r="B19" s="13" t="s">
        <v>51</v>
      </c>
      <c r="C19" s="13" t="s">
        <v>52</v>
      </c>
      <c r="D19" s="13" t="s">
        <v>53</v>
      </c>
      <c r="E19" s="13" t="s">
        <v>54</v>
      </c>
      <c r="F19" s="13" t="s">
        <v>55</v>
      </c>
      <c r="G19" s="13" t="s">
        <v>56</v>
      </c>
      <c r="H19" s="13" t="s">
        <v>122</v>
      </c>
      <c r="I19" s="13" t="s">
        <v>135</v>
      </c>
      <c r="J19" s="60">
        <v>202300000000417</v>
      </c>
      <c r="K19" s="13" t="s">
        <v>59</v>
      </c>
      <c r="L19" s="13" t="s">
        <v>60</v>
      </c>
      <c r="M19" s="13" t="s">
        <v>61</v>
      </c>
      <c r="N19" s="13" t="s">
        <v>62</v>
      </c>
      <c r="O19" s="13" t="s">
        <v>161</v>
      </c>
      <c r="P19" s="13" t="s">
        <v>162</v>
      </c>
      <c r="Q19" s="13" t="s">
        <v>127</v>
      </c>
      <c r="R19" s="13" t="s">
        <v>138</v>
      </c>
      <c r="S19" s="56" t="s">
        <v>163</v>
      </c>
      <c r="T19" s="13" t="s">
        <v>164</v>
      </c>
      <c r="U19" s="13" t="s">
        <v>165</v>
      </c>
      <c r="V19" s="13" t="s">
        <v>166</v>
      </c>
      <c r="W19" s="13" t="s">
        <v>103</v>
      </c>
      <c r="X19" s="56">
        <v>4</v>
      </c>
      <c r="Y19" s="13" t="s">
        <v>72</v>
      </c>
      <c r="Z19" s="62">
        <v>1531250000</v>
      </c>
      <c r="AA19" s="56">
        <v>1</v>
      </c>
      <c r="AB19" s="13" t="s">
        <v>167</v>
      </c>
      <c r="AC19" s="58">
        <v>201600000</v>
      </c>
      <c r="AD19" s="56">
        <v>1</v>
      </c>
      <c r="AE19" s="13" t="s">
        <v>167</v>
      </c>
      <c r="AF19" s="58">
        <v>403200000</v>
      </c>
      <c r="AG19" s="56">
        <v>1</v>
      </c>
      <c r="AH19" s="13" t="s">
        <v>167</v>
      </c>
      <c r="AI19" s="58">
        <v>403200000</v>
      </c>
      <c r="AJ19" s="56">
        <v>1</v>
      </c>
      <c r="AK19" s="13" t="s">
        <v>167</v>
      </c>
      <c r="AL19" s="58">
        <v>523250000</v>
      </c>
      <c r="AM19" s="15">
        <f t="shared" si="2"/>
        <v>1531250000</v>
      </c>
      <c r="AN19" s="1" t="b">
        <f t="shared" si="1"/>
        <v>1</v>
      </c>
      <c r="AO19" s="13"/>
    </row>
    <row r="20" spans="1:41" ht="119.25" customHeight="1" x14ac:dyDescent="0.25">
      <c r="A20" s="13" t="s">
        <v>94</v>
      </c>
      <c r="B20" s="13" t="s">
        <v>51</v>
      </c>
      <c r="C20" s="13" t="s">
        <v>52</v>
      </c>
      <c r="D20" s="13" t="s">
        <v>53</v>
      </c>
      <c r="E20" s="13" t="s">
        <v>54</v>
      </c>
      <c r="F20" s="13" t="s">
        <v>55</v>
      </c>
      <c r="G20" s="13" t="s">
        <v>56</v>
      </c>
      <c r="H20" s="13" t="s">
        <v>122</v>
      </c>
      <c r="I20" s="13" t="s">
        <v>135</v>
      </c>
      <c r="J20" s="60">
        <v>202300000000417</v>
      </c>
      <c r="K20" s="13" t="s">
        <v>59</v>
      </c>
      <c r="L20" s="13" t="s">
        <v>60</v>
      </c>
      <c r="M20" s="13" t="s">
        <v>61</v>
      </c>
      <c r="N20" s="13" t="s">
        <v>62</v>
      </c>
      <c r="O20" s="13" t="s">
        <v>168</v>
      </c>
      <c r="P20" s="13" t="s">
        <v>169</v>
      </c>
      <c r="Q20" s="13" t="s">
        <v>127</v>
      </c>
      <c r="R20" s="13" t="s">
        <v>138</v>
      </c>
      <c r="S20" s="56" t="s">
        <v>170</v>
      </c>
      <c r="T20" s="13" t="s">
        <v>171</v>
      </c>
      <c r="U20" s="13" t="s">
        <v>172</v>
      </c>
      <c r="V20" s="13" t="s">
        <v>173</v>
      </c>
      <c r="W20" s="13" t="s">
        <v>103</v>
      </c>
      <c r="X20" s="56">
        <v>4</v>
      </c>
      <c r="Y20" s="13" t="s">
        <v>72</v>
      </c>
      <c r="Z20" s="62">
        <v>129662500</v>
      </c>
      <c r="AA20" s="56">
        <v>1</v>
      </c>
      <c r="AB20" s="13" t="s">
        <v>174</v>
      </c>
      <c r="AC20" s="58">
        <v>16912500</v>
      </c>
      <c r="AD20" s="56">
        <v>1</v>
      </c>
      <c r="AE20" s="13" t="s">
        <v>174</v>
      </c>
      <c r="AF20" s="58">
        <v>33825000</v>
      </c>
      <c r="AG20" s="56">
        <v>1</v>
      </c>
      <c r="AH20" s="13" t="s">
        <v>174</v>
      </c>
      <c r="AI20" s="58">
        <v>33825000</v>
      </c>
      <c r="AJ20" s="56">
        <v>1</v>
      </c>
      <c r="AK20" s="13" t="s">
        <v>174</v>
      </c>
      <c r="AL20" s="58">
        <v>45100000</v>
      </c>
      <c r="AM20" s="15">
        <f t="shared" si="2"/>
        <v>129662500</v>
      </c>
      <c r="AN20" s="1" t="b">
        <f t="shared" si="1"/>
        <v>1</v>
      </c>
      <c r="AO20" s="13"/>
    </row>
    <row r="21" spans="1:41" ht="99" x14ac:dyDescent="0.25">
      <c r="A21" s="13" t="s">
        <v>94</v>
      </c>
      <c r="B21" s="13" t="s">
        <v>51</v>
      </c>
      <c r="C21" s="13" t="s">
        <v>52</v>
      </c>
      <c r="D21" s="13" t="s">
        <v>53</v>
      </c>
      <c r="E21" s="13" t="s">
        <v>54</v>
      </c>
      <c r="F21" s="13" t="s">
        <v>55</v>
      </c>
      <c r="G21" s="13" t="s">
        <v>84</v>
      </c>
      <c r="H21" s="13" t="s">
        <v>122</v>
      </c>
      <c r="I21" s="13" t="s">
        <v>74</v>
      </c>
      <c r="J21" s="60">
        <v>202300000000417</v>
      </c>
      <c r="K21" s="13" t="s">
        <v>59</v>
      </c>
      <c r="L21" s="13" t="s">
        <v>60</v>
      </c>
      <c r="M21" s="13" t="s">
        <v>123</v>
      </c>
      <c r="N21" s="13" t="s">
        <v>136</v>
      </c>
      <c r="O21" s="13" t="s">
        <v>63</v>
      </c>
      <c r="P21" s="13" t="s">
        <v>64</v>
      </c>
      <c r="Q21" s="13" t="s">
        <v>127</v>
      </c>
      <c r="R21" s="13" t="s">
        <v>138</v>
      </c>
      <c r="S21" s="56" t="s">
        <v>175</v>
      </c>
      <c r="T21" s="13" t="s">
        <v>176</v>
      </c>
      <c r="U21" s="13" t="s">
        <v>177</v>
      </c>
      <c r="V21" s="13" t="s">
        <v>178</v>
      </c>
      <c r="W21" s="13" t="s">
        <v>103</v>
      </c>
      <c r="X21" s="56">
        <v>4</v>
      </c>
      <c r="Y21" s="13" t="s">
        <v>143</v>
      </c>
      <c r="Z21" s="62">
        <v>381512500</v>
      </c>
      <c r="AA21" s="56">
        <v>1</v>
      </c>
      <c r="AB21" s="13" t="s">
        <v>179</v>
      </c>
      <c r="AC21" s="58">
        <v>49762500</v>
      </c>
      <c r="AD21" s="56">
        <v>1</v>
      </c>
      <c r="AE21" s="13" t="s">
        <v>179</v>
      </c>
      <c r="AF21" s="58">
        <v>99525000</v>
      </c>
      <c r="AG21" s="56">
        <v>1</v>
      </c>
      <c r="AH21" s="13" t="s">
        <v>179</v>
      </c>
      <c r="AI21" s="58">
        <v>99525000</v>
      </c>
      <c r="AJ21" s="56">
        <v>1</v>
      </c>
      <c r="AK21" s="13" t="s">
        <v>179</v>
      </c>
      <c r="AL21" s="58">
        <v>132700000</v>
      </c>
      <c r="AM21" s="15">
        <f t="shared" si="2"/>
        <v>381512500</v>
      </c>
      <c r="AN21" s="1" t="b">
        <f t="shared" si="1"/>
        <v>1</v>
      </c>
      <c r="AO21" s="13"/>
    </row>
    <row r="22" spans="1:41" ht="148.5" x14ac:dyDescent="0.25">
      <c r="A22" s="13" t="s">
        <v>94</v>
      </c>
      <c r="B22" s="13" t="s">
        <v>51</v>
      </c>
      <c r="C22" s="13" t="s">
        <v>75</v>
      </c>
      <c r="D22" s="13" t="s">
        <v>76</v>
      </c>
      <c r="E22" s="13" t="s">
        <v>77</v>
      </c>
      <c r="F22" s="13" t="s">
        <v>55</v>
      </c>
      <c r="G22" s="13" t="s">
        <v>84</v>
      </c>
      <c r="H22" s="13" t="s">
        <v>180</v>
      </c>
      <c r="I22" s="13" t="s">
        <v>181</v>
      </c>
      <c r="J22" s="60">
        <v>202300000000129</v>
      </c>
      <c r="K22" s="13" t="s">
        <v>182</v>
      </c>
      <c r="L22" s="13" t="s">
        <v>183</v>
      </c>
      <c r="M22" s="13" t="s">
        <v>184</v>
      </c>
      <c r="N22" s="13" t="s">
        <v>185</v>
      </c>
      <c r="O22" s="13" t="s">
        <v>146</v>
      </c>
      <c r="P22" s="13" t="s">
        <v>186</v>
      </c>
      <c r="Q22" s="13" t="s">
        <v>187</v>
      </c>
      <c r="R22" s="13" t="s">
        <v>188</v>
      </c>
      <c r="S22" s="56" t="s">
        <v>189</v>
      </c>
      <c r="T22" s="13" t="s">
        <v>190</v>
      </c>
      <c r="U22" s="13" t="s">
        <v>191</v>
      </c>
      <c r="V22" s="13" t="s">
        <v>192</v>
      </c>
      <c r="W22" s="13" t="s">
        <v>83</v>
      </c>
      <c r="X22" s="56">
        <v>1</v>
      </c>
      <c r="Y22" s="13" t="s">
        <v>193</v>
      </c>
      <c r="Z22" s="62">
        <v>6162506000</v>
      </c>
      <c r="AA22" s="56">
        <v>0.25</v>
      </c>
      <c r="AB22" s="13" t="s">
        <v>194</v>
      </c>
      <c r="AC22" s="63">
        <v>239212650</v>
      </c>
      <c r="AD22" s="56">
        <v>0.25</v>
      </c>
      <c r="AE22" s="13" t="s">
        <v>195</v>
      </c>
      <c r="AF22" s="63">
        <v>478425300</v>
      </c>
      <c r="AG22" s="56">
        <v>0.25</v>
      </c>
      <c r="AH22" s="13" t="s">
        <v>196</v>
      </c>
      <c r="AI22" s="63">
        <v>2127925300</v>
      </c>
      <c r="AJ22" s="56">
        <v>0.25</v>
      </c>
      <c r="AK22" s="13" t="s">
        <v>197</v>
      </c>
      <c r="AL22" s="63">
        <v>3316942750</v>
      </c>
      <c r="AM22" s="15">
        <f t="shared" si="2"/>
        <v>6162506000</v>
      </c>
      <c r="AN22" s="1" t="b">
        <f t="shared" si="1"/>
        <v>1</v>
      </c>
      <c r="AO22" s="13"/>
    </row>
    <row r="23" spans="1:41" ht="148.5" x14ac:dyDescent="0.25">
      <c r="A23" s="13" t="s">
        <v>94</v>
      </c>
      <c r="B23" s="13" t="s">
        <v>51</v>
      </c>
      <c r="C23" s="13" t="s">
        <v>198</v>
      </c>
      <c r="D23" s="13" t="s">
        <v>199</v>
      </c>
      <c r="E23" s="13" t="s">
        <v>77</v>
      </c>
      <c r="F23" s="13" t="s">
        <v>55</v>
      </c>
      <c r="G23" s="13" t="s">
        <v>84</v>
      </c>
      <c r="H23" s="13" t="s">
        <v>180</v>
      </c>
      <c r="I23" s="13" t="s">
        <v>181</v>
      </c>
      <c r="J23" s="60">
        <v>202300000000129</v>
      </c>
      <c r="K23" s="13" t="s">
        <v>182</v>
      </c>
      <c r="L23" s="13" t="s">
        <v>183</v>
      </c>
      <c r="M23" s="13" t="s">
        <v>184</v>
      </c>
      <c r="N23" s="13" t="s">
        <v>200</v>
      </c>
      <c r="O23" s="13" t="s">
        <v>146</v>
      </c>
      <c r="P23" s="13" t="s">
        <v>186</v>
      </c>
      <c r="Q23" s="13" t="s">
        <v>187</v>
      </c>
      <c r="R23" s="13" t="s">
        <v>188</v>
      </c>
      <c r="S23" s="56" t="s">
        <v>201</v>
      </c>
      <c r="T23" s="13" t="s">
        <v>202</v>
      </c>
      <c r="U23" s="13" t="s">
        <v>191</v>
      </c>
      <c r="V23" s="13" t="s">
        <v>192</v>
      </c>
      <c r="W23" s="13" t="s">
        <v>83</v>
      </c>
      <c r="X23" s="56">
        <v>1</v>
      </c>
      <c r="Y23" s="13" t="s">
        <v>193</v>
      </c>
      <c r="Z23" s="62">
        <v>1076020500</v>
      </c>
      <c r="AA23" s="56">
        <v>0.25</v>
      </c>
      <c r="AB23" s="13" t="s">
        <v>194</v>
      </c>
      <c r="AC23" s="63">
        <v>140350500</v>
      </c>
      <c r="AD23" s="56">
        <v>0.25</v>
      </c>
      <c r="AE23" s="13" t="s">
        <v>195</v>
      </c>
      <c r="AF23" s="63">
        <v>280701000</v>
      </c>
      <c r="AG23" s="56">
        <v>0.25</v>
      </c>
      <c r="AH23" s="13" t="s">
        <v>196</v>
      </c>
      <c r="AI23" s="63">
        <v>280701000</v>
      </c>
      <c r="AJ23" s="56">
        <v>0.25</v>
      </c>
      <c r="AK23" s="13" t="s">
        <v>197</v>
      </c>
      <c r="AL23" s="63">
        <v>374268000</v>
      </c>
      <c r="AM23" s="15">
        <f>+AC23+AF23+AI23+AL23</f>
        <v>1076020500</v>
      </c>
      <c r="AN23" s="1" t="b">
        <f t="shared" si="1"/>
        <v>1</v>
      </c>
      <c r="AO23" s="13"/>
    </row>
    <row r="24" spans="1:41" ht="82.5" x14ac:dyDescent="0.25">
      <c r="A24" s="13" t="s">
        <v>94</v>
      </c>
      <c r="B24" s="13" t="s">
        <v>51</v>
      </c>
      <c r="C24" s="13" t="s">
        <v>75</v>
      </c>
      <c r="D24" s="13" t="s">
        <v>76</v>
      </c>
      <c r="E24" s="13" t="s">
        <v>77</v>
      </c>
      <c r="F24" s="13" t="s">
        <v>55</v>
      </c>
      <c r="G24" s="13" t="s">
        <v>84</v>
      </c>
      <c r="H24" s="13" t="s">
        <v>180</v>
      </c>
      <c r="I24" s="13" t="s">
        <v>181</v>
      </c>
      <c r="J24" s="60">
        <v>202300000000129</v>
      </c>
      <c r="K24" s="13" t="s">
        <v>182</v>
      </c>
      <c r="L24" s="13" t="s">
        <v>183</v>
      </c>
      <c r="M24" s="13" t="s">
        <v>184</v>
      </c>
      <c r="N24" s="13" t="s">
        <v>200</v>
      </c>
      <c r="O24" s="13" t="s">
        <v>161</v>
      </c>
      <c r="P24" s="13" t="s">
        <v>162</v>
      </c>
      <c r="Q24" s="13" t="s">
        <v>187</v>
      </c>
      <c r="R24" s="13" t="s">
        <v>188</v>
      </c>
      <c r="S24" s="56" t="s">
        <v>203</v>
      </c>
      <c r="T24" s="13" t="s">
        <v>204</v>
      </c>
      <c r="U24" s="13" t="s">
        <v>205</v>
      </c>
      <c r="V24" s="13" t="s">
        <v>206</v>
      </c>
      <c r="W24" s="13" t="s">
        <v>83</v>
      </c>
      <c r="X24" s="56">
        <v>1</v>
      </c>
      <c r="Y24" s="13" t="s">
        <v>193</v>
      </c>
      <c r="Z24" s="62">
        <v>167095000</v>
      </c>
      <c r="AA24" s="56">
        <v>1</v>
      </c>
      <c r="AB24" s="13" t="s">
        <v>207</v>
      </c>
      <c r="AC24" s="63">
        <v>21795000</v>
      </c>
      <c r="AD24" s="56">
        <v>1</v>
      </c>
      <c r="AE24" s="13" t="s">
        <v>208</v>
      </c>
      <c r="AF24" s="63">
        <v>43590000</v>
      </c>
      <c r="AG24" s="56">
        <v>1</v>
      </c>
      <c r="AH24" s="13" t="s">
        <v>209</v>
      </c>
      <c r="AI24" s="63">
        <v>43590000</v>
      </c>
      <c r="AJ24" s="56">
        <v>1</v>
      </c>
      <c r="AK24" s="13" t="s">
        <v>210</v>
      </c>
      <c r="AL24" s="63">
        <v>58120000</v>
      </c>
      <c r="AM24" s="15">
        <f>+AC24+AF24+AI24+AL24</f>
        <v>167095000</v>
      </c>
      <c r="AN24" s="1" t="b">
        <f t="shared" si="1"/>
        <v>1</v>
      </c>
      <c r="AO24" s="13"/>
    </row>
    <row r="25" spans="1:41" ht="94.5" customHeight="1" x14ac:dyDescent="0.25">
      <c r="A25" s="13" t="s">
        <v>94</v>
      </c>
      <c r="B25" s="13" t="s">
        <v>51</v>
      </c>
      <c r="C25" s="13" t="s">
        <v>75</v>
      </c>
      <c r="D25" s="13" t="s">
        <v>76</v>
      </c>
      <c r="E25" s="13" t="s">
        <v>77</v>
      </c>
      <c r="F25" s="13" t="s">
        <v>55</v>
      </c>
      <c r="G25" s="13" t="s">
        <v>84</v>
      </c>
      <c r="H25" s="13" t="s">
        <v>180</v>
      </c>
      <c r="I25" s="13" t="s">
        <v>181</v>
      </c>
      <c r="J25" s="60">
        <v>202300000000129</v>
      </c>
      <c r="K25" s="13" t="s">
        <v>182</v>
      </c>
      <c r="L25" s="13" t="s">
        <v>211</v>
      </c>
      <c r="M25" s="13" t="s">
        <v>212</v>
      </c>
      <c r="N25" s="13" t="s">
        <v>213</v>
      </c>
      <c r="O25" s="13" t="s">
        <v>63</v>
      </c>
      <c r="P25" s="13" t="s">
        <v>86</v>
      </c>
      <c r="Q25" s="13" t="s">
        <v>187</v>
      </c>
      <c r="R25" s="13" t="s">
        <v>188</v>
      </c>
      <c r="S25" s="56" t="s">
        <v>214</v>
      </c>
      <c r="T25" s="13" t="s">
        <v>215</v>
      </c>
      <c r="U25" s="13" t="s">
        <v>216</v>
      </c>
      <c r="V25" s="13" t="s">
        <v>217</v>
      </c>
      <c r="W25" s="13" t="s">
        <v>83</v>
      </c>
      <c r="X25" s="56">
        <v>1</v>
      </c>
      <c r="Y25" s="13" t="s">
        <v>218</v>
      </c>
      <c r="Z25" s="62">
        <v>429559500</v>
      </c>
      <c r="AA25" s="56">
        <v>0.25</v>
      </c>
      <c r="AB25" s="13" t="s">
        <v>219</v>
      </c>
      <c r="AC25" s="63">
        <v>56029500</v>
      </c>
      <c r="AD25" s="56">
        <v>0.25</v>
      </c>
      <c r="AE25" s="13" t="s">
        <v>220</v>
      </c>
      <c r="AF25" s="63">
        <v>112059000</v>
      </c>
      <c r="AG25" s="56">
        <v>0.25</v>
      </c>
      <c r="AH25" s="13" t="s">
        <v>221</v>
      </c>
      <c r="AI25" s="63">
        <v>112059000</v>
      </c>
      <c r="AJ25" s="56">
        <v>0.25</v>
      </c>
      <c r="AK25" s="13" t="s">
        <v>222</v>
      </c>
      <c r="AL25" s="63">
        <v>149412000</v>
      </c>
      <c r="AM25" s="15">
        <f t="shared" si="2"/>
        <v>429559500</v>
      </c>
      <c r="AN25" s="1" t="b">
        <f t="shared" si="1"/>
        <v>1</v>
      </c>
      <c r="AO25" s="13"/>
    </row>
    <row r="26" spans="1:41" ht="99.75" customHeight="1" x14ac:dyDescent="0.25">
      <c r="A26" s="13" t="s">
        <v>94</v>
      </c>
      <c r="B26" s="13" t="s">
        <v>51</v>
      </c>
      <c r="C26" s="13" t="s">
        <v>75</v>
      </c>
      <c r="D26" s="13" t="s">
        <v>76</v>
      </c>
      <c r="E26" s="13" t="s">
        <v>77</v>
      </c>
      <c r="F26" s="13" t="s">
        <v>55</v>
      </c>
      <c r="G26" s="13" t="s">
        <v>84</v>
      </c>
      <c r="H26" s="13" t="s">
        <v>180</v>
      </c>
      <c r="I26" s="13" t="s">
        <v>181</v>
      </c>
      <c r="J26" s="60">
        <v>202300000000129</v>
      </c>
      <c r="K26" s="13" t="s">
        <v>182</v>
      </c>
      <c r="L26" s="13" t="s">
        <v>223</v>
      </c>
      <c r="M26" s="13" t="s">
        <v>224</v>
      </c>
      <c r="N26" s="13" t="s">
        <v>225</v>
      </c>
      <c r="O26" s="13" t="s">
        <v>63</v>
      </c>
      <c r="P26" s="13" t="s">
        <v>86</v>
      </c>
      <c r="Q26" s="13" t="s">
        <v>187</v>
      </c>
      <c r="R26" s="13" t="s">
        <v>188</v>
      </c>
      <c r="S26" s="56" t="s">
        <v>226</v>
      </c>
      <c r="T26" s="13" t="s">
        <v>227</v>
      </c>
      <c r="U26" s="13" t="s">
        <v>228</v>
      </c>
      <c r="V26" s="13" t="s">
        <v>229</v>
      </c>
      <c r="W26" s="13" t="s">
        <v>71</v>
      </c>
      <c r="X26" s="64">
        <v>4</v>
      </c>
      <c r="Y26" s="13" t="s">
        <v>230</v>
      </c>
      <c r="Z26" s="62">
        <v>955430000</v>
      </c>
      <c r="AA26" s="56">
        <v>1</v>
      </c>
      <c r="AB26" s="13" t="s">
        <v>231</v>
      </c>
      <c r="AC26" s="63">
        <v>0</v>
      </c>
      <c r="AD26" s="56">
        <v>1</v>
      </c>
      <c r="AE26" s="13" t="s">
        <v>232</v>
      </c>
      <c r="AF26" s="63">
        <v>930000000</v>
      </c>
      <c r="AG26" s="56">
        <v>1</v>
      </c>
      <c r="AH26" s="13" t="s">
        <v>233</v>
      </c>
      <c r="AI26" s="63">
        <v>0</v>
      </c>
      <c r="AJ26" s="56">
        <v>1</v>
      </c>
      <c r="AK26" s="13" t="s">
        <v>234</v>
      </c>
      <c r="AL26" s="63">
        <v>25430000</v>
      </c>
      <c r="AM26" s="15">
        <f t="shared" si="2"/>
        <v>955430000</v>
      </c>
      <c r="AN26" s="1" t="b">
        <f t="shared" si="1"/>
        <v>1</v>
      </c>
      <c r="AO26" s="13"/>
    </row>
    <row r="27" spans="1:41" ht="115.5" x14ac:dyDescent="0.25">
      <c r="A27" s="13" t="s">
        <v>94</v>
      </c>
      <c r="B27" s="13" t="s">
        <v>51</v>
      </c>
      <c r="C27" s="13" t="s">
        <v>75</v>
      </c>
      <c r="D27" s="13" t="s">
        <v>76</v>
      </c>
      <c r="E27" s="13" t="s">
        <v>77</v>
      </c>
      <c r="F27" s="13" t="s">
        <v>55</v>
      </c>
      <c r="G27" s="13" t="s">
        <v>84</v>
      </c>
      <c r="H27" s="13" t="s">
        <v>235</v>
      </c>
      <c r="I27" s="13" t="s">
        <v>236</v>
      </c>
      <c r="J27" s="60">
        <v>202300000000129</v>
      </c>
      <c r="K27" s="13" t="s">
        <v>182</v>
      </c>
      <c r="L27" s="13" t="s">
        <v>223</v>
      </c>
      <c r="M27" s="13" t="s">
        <v>224</v>
      </c>
      <c r="N27" s="13" t="s">
        <v>225</v>
      </c>
      <c r="O27" s="13" t="s">
        <v>63</v>
      </c>
      <c r="P27" s="13" t="s">
        <v>86</v>
      </c>
      <c r="Q27" s="13" t="s">
        <v>187</v>
      </c>
      <c r="R27" s="13" t="s">
        <v>188</v>
      </c>
      <c r="S27" s="56" t="s">
        <v>237</v>
      </c>
      <c r="T27" s="13" t="s">
        <v>238</v>
      </c>
      <c r="U27" s="13" t="s">
        <v>239</v>
      </c>
      <c r="V27" s="13" t="s">
        <v>217</v>
      </c>
      <c r="W27" s="13" t="s">
        <v>83</v>
      </c>
      <c r="X27" s="64">
        <v>1</v>
      </c>
      <c r="Y27" s="13" t="s">
        <v>230</v>
      </c>
      <c r="Z27" s="62">
        <v>120750000</v>
      </c>
      <c r="AA27" s="56">
        <v>0.25</v>
      </c>
      <c r="AB27" s="13" t="s">
        <v>219</v>
      </c>
      <c r="AC27" s="63">
        <v>15750000</v>
      </c>
      <c r="AD27" s="56">
        <v>0.25</v>
      </c>
      <c r="AE27" s="13" t="s">
        <v>220</v>
      </c>
      <c r="AF27" s="63">
        <v>31500000</v>
      </c>
      <c r="AG27" s="56">
        <v>0.25</v>
      </c>
      <c r="AH27" s="13" t="s">
        <v>221</v>
      </c>
      <c r="AI27" s="63">
        <v>31500000</v>
      </c>
      <c r="AJ27" s="56">
        <v>0.25</v>
      </c>
      <c r="AK27" s="13" t="s">
        <v>222</v>
      </c>
      <c r="AL27" s="63">
        <v>42000000</v>
      </c>
      <c r="AM27" s="15">
        <f t="shared" si="2"/>
        <v>120750000</v>
      </c>
      <c r="AN27" s="1" t="b">
        <f t="shared" si="1"/>
        <v>1</v>
      </c>
      <c r="AO27" s="13"/>
    </row>
    <row r="28" spans="1:41" ht="132" x14ac:dyDescent="0.25">
      <c r="A28" s="13" t="s">
        <v>94</v>
      </c>
      <c r="B28" s="13" t="s">
        <v>51</v>
      </c>
      <c r="C28" s="13" t="s">
        <v>75</v>
      </c>
      <c r="D28" s="13" t="s">
        <v>76</v>
      </c>
      <c r="E28" s="13" t="s">
        <v>77</v>
      </c>
      <c r="F28" s="13" t="s">
        <v>55</v>
      </c>
      <c r="G28" s="13" t="s">
        <v>84</v>
      </c>
      <c r="H28" s="13" t="s">
        <v>180</v>
      </c>
      <c r="I28" s="13" t="s">
        <v>181</v>
      </c>
      <c r="J28" s="60">
        <v>202300000000129</v>
      </c>
      <c r="K28" s="13" t="s">
        <v>182</v>
      </c>
      <c r="L28" s="13" t="s">
        <v>223</v>
      </c>
      <c r="M28" s="13" t="s">
        <v>224</v>
      </c>
      <c r="N28" s="13" t="s">
        <v>240</v>
      </c>
      <c r="O28" s="13" t="s">
        <v>63</v>
      </c>
      <c r="P28" s="13" t="s">
        <v>86</v>
      </c>
      <c r="Q28" s="13" t="s">
        <v>187</v>
      </c>
      <c r="R28" s="13" t="s">
        <v>188</v>
      </c>
      <c r="S28" s="56" t="s">
        <v>241</v>
      </c>
      <c r="T28" s="13" t="s">
        <v>242</v>
      </c>
      <c r="U28" s="13" t="s">
        <v>243</v>
      </c>
      <c r="V28" s="13" t="s">
        <v>244</v>
      </c>
      <c r="W28" s="13" t="s">
        <v>83</v>
      </c>
      <c r="X28" s="64">
        <v>1</v>
      </c>
      <c r="Y28" s="13" t="s">
        <v>230</v>
      </c>
      <c r="Z28" s="62">
        <v>788299000</v>
      </c>
      <c r="AA28" s="56">
        <v>0.25</v>
      </c>
      <c r="AB28" s="13" t="s">
        <v>245</v>
      </c>
      <c r="AC28" s="63">
        <v>83039000</v>
      </c>
      <c r="AD28" s="56">
        <v>0.25</v>
      </c>
      <c r="AE28" s="13" t="s">
        <v>246</v>
      </c>
      <c r="AF28" s="63">
        <v>231078000</v>
      </c>
      <c r="AG28" s="56">
        <v>0.25</v>
      </c>
      <c r="AH28" s="13" t="s">
        <v>247</v>
      </c>
      <c r="AI28" s="63">
        <v>231078000</v>
      </c>
      <c r="AJ28" s="56">
        <v>0.25</v>
      </c>
      <c r="AK28" s="13" t="s">
        <v>248</v>
      </c>
      <c r="AL28" s="63">
        <v>243104000</v>
      </c>
      <c r="AM28" s="15">
        <f t="shared" si="2"/>
        <v>788299000</v>
      </c>
      <c r="AN28" s="1" t="b">
        <f t="shared" si="1"/>
        <v>1</v>
      </c>
      <c r="AO28" s="13"/>
    </row>
    <row r="29" spans="1:41" ht="132" x14ac:dyDescent="0.25">
      <c r="A29" s="13" t="s">
        <v>50</v>
      </c>
      <c r="B29" s="13" t="s">
        <v>51</v>
      </c>
      <c r="C29" s="13" t="s">
        <v>249</v>
      </c>
      <c r="D29" s="13" t="s">
        <v>250</v>
      </c>
      <c r="E29" s="13" t="s">
        <v>251</v>
      </c>
      <c r="F29" s="13" t="s">
        <v>55</v>
      </c>
      <c r="G29" s="13" t="s">
        <v>252</v>
      </c>
      <c r="H29" s="13" t="s">
        <v>252</v>
      </c>
      <c r="I29" s="13" t="s">
        <v>74</v>
      </c>
      <c r="J29" s="60">
        <v>202300000000417</v>
      </c>
      <c r="K29" s="13" t="s">
        <v>59</v>
      </c>
      <c r="L29" s="13" t="s">
        <v>60</v>
      </c>
      <c r="M29" s="13" t="s">
        <v>61</v>
      </c>
      <c r="N29" s="13" t="s">
        <v>253</v>
      </c>
      <c r="O29" s="13" t="s">
        <v>146</v>
      </c>
      <c r="P29" s="13" t="s">
        <v>254</v>
      </c>
      <c r="Q29" s="13" t="s">
        <v>255</v>
      </c>
      <c r="R29" s="13" t="s">
        <v>148</v>
      </c>
      <c r="S29" s="56" t="s">
        <v>256</v>
      </c>
      <c r="T29" s="13" t="s">
        <v>257</v>
      </c>
      <c r="U29" s="13" t="s">
        <v>258</v>
      </c>
      <c r="V29" s="13" t="s">
        <v>259</v>
      </c>
      <c r="W29" s="13" t="s">
        <v>83</v>
      </c>
      <c r="X29" s="64">
        <v>1</v>
      </c>
      <c r="Y29" s="13" t="s">
        <v>72</v>
      </c>
      <c r="Z29" s="58">
        <v>3000000000</v>
      </c>
      <c r="AA29" s="61">
        <v>0.05</v>
      </c>
      <c r="AB29" s="13" t="s">
        <v>260</v>
      </c>
      <c r="AC29" s="58">
        <v>0</v>
      </c>
      <c r="AD29" s="61">
        <v>0.05</v>
      </c>
      <c r="AE29" s="13" t="s">
        <v>261</v>
      </c>
      <c r="AF29" s="58">
        <v>0</v>
      </c>
      <c r="AG29" s="61">
        <v>0.4</v>
      </c>
      <c r="AH29" s="13" t="s">
        <v>262</v>
      </c>
      <c r="AI29" s="58">
        <v>1500000000</v>
      </c>
      <c r="AJ29" s="61">
        <v>0.5</v>
      </c>
      <c r="AK29" s="13" t="s">
        <v>262</v>
      </c>
      <c r="AL29" s="57">
        <v>1500000000</v>
      </c>
      <c r="AM29" s="15">
        <f t="shared" si="2"/>
        <v>3000000000</v>
      </c>
      <c r="AN29" s="1" t="b">
        <f t="shared" si="1"/>
        <v>1</v>
      </c>
      <c r="AO29" s="13"/>
    </row>
    <row r="30" spans="1:41" ht="165" x14ac:dyDescent="0.25">
      <c r="A30" s="13" t="s">
        <v>50</v>
      </c>
      <c r="B30" s="13" t="s">
        <v>51</v>
      </c>
      <c r="C30" s="13" t="s">
        <v>249</v>
      </c>
      <c r="D30" s="13" t="s">
        <v>250</v>
      </c>
      <c r="E30" s="13" t="s">
        <v>251</v>
      </c>
      <c r="F30" s="13" t="s">
        <v>55</v>
      </c>
      <c r="G30" s="13" t="s">
        <v>252</v>
      </c>
      <c r="H30" s="13" t="s">
        <v>252</v>
      </c>
      <c r="I30" s="13" t="s">
        <v>74</v>
      </c>
      <c r="J30" s="60">
        <v>202300000000417</v>
      </c>
      <c r="K30" s="13" t="s">
        <v>59</v>
      </c>
      <c r="L30" s="13" t="s">
        <v>60</v>
      </c>
      <c r="M30" s="13" t="s">
        <v>61</v>
      </c>
      <c r="N30" s="18" t="s">
        <v>263</v>
      </c>
      <c r="O30" s="13" t="s">
        <v>146</v>
      </c>
      <c r="P30" s="13" t="s">
        <v>254</v>
      </c>
      <c r="Q30" s="13" t="s">
        <v>255</v>
      </c>
      <c r="R30" s="13" t="s">
        <v>148</v>
      </c>
      <c r="S30" s="56" t="s">
        <v>264</v>
      </c>
      <c r="T30" s="13" t="s">
        <v>265</v>
      </c>
      <c r="U30" s="13" t="s">
        <v>258</v>
      </c>
      <c r="V30" s="13" t="s">
        <v>259</v>
      </c>
      <c r="W30" s="13" t="s">
        <v>83</v>
      </c>
      <c r="X30" s="64">
        <v>1</v>
      </c>
      <c r="Y30" s="13" t="s">
        <v>72</v>
      </c>
      <c r="Z30" s="58">
        <v>1241254124.5</v>
      </c>
      <c r="AA30" s="61">
        <v>0.13</v>
      </c>
      <c r="AB30" s="13" t="s">
        <v>266</v>
      </c>
      <c r="AC30" s="65">
        <v>196712494.5</v>
      </c>
      <c r="AD30" s="66">
        <v>0.26</v>
      </c>
      <c r="AE30" s="67" t="s">
        <v>267</v>
      </c>
      <c r="AF30" s="65">
        <v>393424989</v>
      </c>
      <c r="AG30" s="66">
        <v>0.26</v>
      </c>
      <c r="AH30" s="67" t="s">
        <v>267</v>
      </c>
      <c r="AI30" s="65">
        <v>393424989</v>
      </c>
      <c r="AJ30" s="66">
        <v>0.35</v>
      </c>
      <c r="AK30" s="67" t="s">
        <v>267</v>
      </c>
      <c r="AL30" s="68">
        <v>257691652</v>
      </c>
      <c r="AM30" s="15">
        <f t="shared" si="2"/>
        <v>1241254124.5</v>
      </c>
      <c r="AN30" s="1" t="b">
        <f t="shared" si="1"/>
        <v>1</v>
      </c>
      <c r="AO30" s="13"/>
    </row>
    <row r="31" spans="1:41" ht="115.5" x14ac:dyDescent="0.25">
      <c r="A31" s="18" t="s">
        <v>50</v>
      </c>
      <c r="B31" s="18" t="s">
        <v>51</v>
      </c>
      <c r="C31" s="18" t="s">
        <v>75</v>
      </c>
      <c r="D31" s="18" t="s">
        <v>76</v>
      </c>
      <c r="E31" s="18" t="s">
        <v>340</v>
      </c>
      <c r="F31" s="18" t="s">
        <v>55</v>
      </c>
      <c r="G31" s="18" t="s">
        <v>84</v>
      </c>
      <c r="H31" s="18" t="s">
        <v>145</v>
      </c>
      <c r="I31" s="18" t="s">
        <v>74</v>
      </c>
      <c r="J31" s="60">
        <v>202300000000417</v>
      </c>
      <c r="K31" s="18" t="s">
        <v>59</v>
      </c>
      <c r="L31" s="18" t="s">
        <v>60</v>
      </c>
      <c r="M31" s="18" t="s">
        <v>61</v>
      </c>
      <c r="N31" s="18" t="s">
        <v>263</v>
      </c>
      <c r="O31" s="18" t="s">
        <v>146</v>
      </c>
      <c r="P31" s="18" t="s">
        <v>147</v>
      </c>
      <c r="Q31" s="18" t="s">
        <v>268</v>
      </c>
      <c r="R31" s="18" t="s">
        <v>269</v>
      </c>
      <c r="S31" s="56" t="s">
        <v>270</v>
      </c>
      <c r="T31" s="18" t="s">
        <v>271</v>
      </c>
      <c r="U31" s="18" t="s">
        <v>272</v>
      </c>
      <c r="V31" s="18" t="s">
        <v>273</v>
      </c>
      <c r="W31" s="18" t="s">
        <v>274</v>
      </c>
      <c r="X31" s="64">
        <v>4</v>
      </c>
      <c r="Y31" s="18" t="s">
        <v>72</v>
      </c>
      <c r="Z31" s="58">
        <v>95220000</v>
      </c>
      <c r="AA31" s="56">
        <v>1</v>
      </c>
      <c r="AB31" s="18" t="s">
        <v>275</v>
      </c>
      <c r="AC31" s="58">
        <v>12420000</v>
      </c>
      <c r="AD31" s="56">
        <v>1</v>
      </c>
      <c r="AE31" s="18" t="s">
        <v>276</v>
      </c>
      <c r="AF31" s="58">
        <v>24840000</v>
      </c>
      <c r="AG31" s="56">
        <v>1</v>
      </c>
      <c r="AH31" s="18" t="s">
        <v>276</v>
      </c>
      <c r="AI31" s="58">
        <v>24840000</v>
      </c>
      <c r="AJ31" s="56">
        <v>1</v>
      </c>
      <c r="AK31" s="18" t="s">
        <v>276</v>
      </c>
      <c r="AL31" s="58">
        <v>33120000</v>
      </c>
      <c r="AM31" s="15">
        <f t="shared" si="2"/>
        <v>95220000</v>
      </c>
      <c r="AN31" s="1" t="b">
        <f t="shared" si="1"/>
        <v>1</v>
      </c>
      <c r="AO31" s="13"/>
    </row>
    <row r="32" spans="1:41" ht="135.75" customHeight="1" x14ac:dyDescent="0.25">
      <c r="A32" s="13" t="s">
        <v>50</v>
      </c>
      <c r="B32" s="13" t="s">
        <v>51</v>
      </c>
      <c r="C32" s="13" t="s">
        <v>75</v>
      </c>
      <c r="D32" s="13" t="s">
        <v>76</v>
      </c>
      <c r="E32" s="18" t="s">
        <v>340</v>
      </c>
      <c r="F32" s="13" t="s">
        <v>55</v>
      </c>
      <c r="G32" s="13" t="s">
        <v>84</v>
      </c>
      <c r="H32" s="13" t="s">
        <v>145</v>
      </c>
      <c r="I32" s="13" t="s">
        <v>74</v>
      </c>
      <c r="J32" s="60">
        <v>202300000000417</v>
      </c>
      <c r="K32" s="13" t="s">
        <v>59</v>
      </c>
      <c r="L32" s="13" t="s">
        <v>60</v>
      </c>
      <c r="M32" s="13" t="s">
        <v>61</v>
      </c>
      <c r="N32" s="13" t="s">
        <v>263</v>
      </c>
      <c r="O32" s="13" t="s">
        <v>146</v>
      </c>
      <c r="P32" s="13" t="s">
        <v>147</v>
      </c>
      <c r="Q32" s="13" t="s">
        <v>268</v>
      </c>
      <c r="R32" s="13" t="s">
        <v>269</v>
      </c>
      <c r="S32" s="56" t="s">
        <v>277</v>
      </c>
      <c r="T32" s="13" t="s">
        <v>278</v>
      </c>
      <c r="U32" s="13" t="s">
        <v>279</v>
      </c>
      <c r="V32" s="13" t="s">
        <v>273</v>
      </c>
      <c r="W32" s="13" t="s">
        <v>280</v>
      </c>
      <c r="X32" s="64">
        <v>4</v>
      </c>
      <c r="Y32" s="13" t="s">
        <v>72</v>
      </c>
      <c r="Z32" s="58">
        <v>548340000</v>
      </c>
      <c r="AA32" s="56">
        <v>1</v>
      </c>
      <c r="AB32" s="13" t="s">
        <v>280</v>
      </c>
      <c r="AC32" s="58">
        <v>90164166</v>
      </c>
      <c r="AD32" s="56">
        <v>1</v>
      </c>
      <c r="AE32" s="13" t="s">
        <v>280</v>
      </c>
      <c r="AF32" s="58">
        <v>181695000</v>
      </c>
      <c r="AG32" s="56">
        <v>1</v>
      </c>
      <c r="AH32" s="13" t="s">
        <v>280</v>
      </c>
      <c r="AI32" s="58">
        <v>181695000</v>
      </c>
      <c r="AJ32" s="56">
        <v>1</v>
      </c>
      <c r="AK32" s="13" t="s">
        <v>280</v>
      </c>
      <c r="AL32" s="58">
        <v>94785834</v>
      </c>
      <c r="AM32" s="15">
        <f t="shared" si="2"/>
        <v>548340000</v>
      </c>
      <c r="AN32" s="1" t="b">
        <f t="shared" si="1"/>
        <v>1</v>
      </c>
      <c r="AO32" s="13"/>
    </row>
    <row r="33" spans="1:41" ht="149.25" customHeight="1" x14ac:dyDescent="0.25">
      <c r="A33" s="13" t="s">
        <v>50</v>
      </c>
      <c r="B33" s="13" t="s">
        <v>51</v>
      </c>
      <c r="C33" s="13" t="s">
        <v>75</v>
      </c>
      <c r="D33" s="13" t="s">
        <v>76</v>
      </c>
      <c r="E33" s="18" t="s">
        <v>340</v>
      </c>
      <c r="F33" s="13" t="s">
        <v>55</v>
      </c>
      <c r="G33" s="13" t="s">
        <v>84</v>
      </c>
      <c r="H33" s="13" t="s">
        <v>281</v>
      </c>
      <c r="I33" s="13" t="s">
        <v>74</v>
      </c>
      <c r="J33" s="60">
        <v>202300000000417</v>
      </c>
      <c r="K33" s="13" t="s">
        <v>59</v>
      </c>
      <c r="L33" s="13" t="s">
        <v>60</v>
      </c>
      <c r="M33" s="13" t="s">
        <v>123</v>
      </c>
      <c r="N33" s="13" t="s">
        <v>136</v>
      </c>
      <c r="O33" s="13" t="s">
        <v>146</v>
      </c>
      <c r="P33" s="13" t="s">
        <v>282</v>
      </c>
      <c r="Q33" s="13" t="s">
        <v>268</v>
      </c>
      <c r="R33" s="13" t="s">
        <v>283</v>
      </c>
      <c r="S33" s="56" t="s">
        <v>284</v>
      </c>
      <c r="T33" s="13" t="s">
        <v>285</v>
      </c>
      <c r="U33" s="13" t="s">
        <v>286</v>
      </c>
      <c r="V33" s="13" t="s">
        <v>273</v>
      </c>
      <c r="W33" s="13" t="s">
        <v>287</v>
      </c>
      <c r="X33" s="64">
        <v>4</v>
      </c>
      <c r="Y33" s="13" t="s">
        <v>143</v>
      </c>
      <c r="Z33" s="58">
        <v>3071662500</v>
      </c>
      <c r="AA33" s="56">
        <v>1</v>
      </c>
      <c r="AB33" s="13" t="s">
        <v>287</v>
      </c>
      <c r="AC33" s="58">
        <v>451079161</v>
      </c>
      <c r="AD33" s="56">
        <v>1</v>
      </c>
      <c r="AE33" s="13" t="s">
        <v>287</v>
      </c>
      <c r="AF33" s="58">
        <v>953325000</v>
      </c>
      <c r="AG33" s="56">
        <v>1</v>
      </c>
      <c r="AH33" s="13" t="s">
        <v>287</v>
      </c>
      <c r="AI33" s="58">
        <v>953325000</v>
      </c>
      <c r="AJ33" s="56">
        <v>1</v>
      </c>
      <c r="AK33" s="13" t="s">
        <v>287</v>
      </c>
      <c r="AL33" s="58">
        <v>713933339</v>
      </c>
      <c r="AM33" s="15">
        <f t="shared" si="2"/>
        <v>3071662500</v>
      </c>
      <c r="AN33" s="1" t="b">
        <f t="shared" si="1"/>
        <v>1</v>
      </c>
      <c r="AO33" s="13"/>
    </row>
    <row r="34" spans="1:41" ht="102" customHeight="1" x14ac:dyDescent="0.25">
      <c r="A34" s="13" t="s">
        <v>74</v>
      </c>
      <c r="B34" s="13" t="s">
        <v>74</v>
      </c>
      <c r="C34" s="13" t="s">
        <v>75</v>
      </c>
      <c r="D34" s="13" t="s">
        <v>76</v>
      </c>
      <c r="E34" s="13" t="s">
        <v>77</v>
      </c>
      <c r="F34" s="13" t="s">
        <v>74</v>
      </c>
      <c r="G34" s="13" t="s">
        <v>342</v>
      </c>
      <c r="H34" s="13" t="s">
        <v>342</v>
      </c>
      <c r="I34" s="13" t="s">
        <v>288</v>
      </c>
      <c r="J34" s="60" t="s">
        <v>155</v>
      </c>
      <c r="K34" s="13" t="s">
        <v>155</v>
      </c>
      <c r="L34" s="13" t="s">
        <v>155</v>
      </c>
      <c r="M34" s="13" t="s">
        <v>155</v>
      </c>
      <c r="N34" s="13" t="s">
        <v>155</v>
      </c>
      <c r="O34" s="13" t="s">
        <v>63</v>
      </c>
      <c r="P34" s="13" t="s">
        <v>64</v>
      </c>
      <c r="Q34" s="13" t="s">
        <v>289</v>
      </c>
      <c r="R34" s="13" t="s">
        <v>290</v>
      </c>
      <c r="S34" s="56" t="s">
        <v>291</v>
      </c>
      <c r="T34" s="13" t="s">
        <v>292</v>
      </c>
      <c r="U34" s="13" t="s">
        <v>293</v>
      </c>
      <c r="V34" s="13" t="s">
        <v>294</v>
      </c>
      <c r="W34" s="13" t="s">
        <v>295</v>
      </c>
      <c r="X34" s="64">
        <v>4</v>
      </c>
      <c r="Y34" s="13" t="s">
        <v>155</v>
      </c>
      <c r="Z34" s="58">
        <v>0</v>
      </c>
      <c r="AA34" s="56">
        <v>1</v>
      </c>
      <c r="AB34" s="13" t="s">
        <v>296</v>
      </c>
      <c r="AC34" s="58">
        <v>0</v>
      </c>
      <c r="AD34" s="56">
        <v>1</v>
      </c>
      <c r="AE34" s="13" t="s">
        <v>297</v>
      </c>
      <c r="AF34" s="58">
        <v>0</v>
      </c>
      <c r="AG34" s="56">
        <v>1</v>
      </c>
      <c r="AH34" s="13" t="s">
        <v>297</v>
      </c>
      <c r="AI34" s="58">
        <v>0</v>
      </c>
      <c r="AJ34" s="56">
        <v>4</v>
      </c>
      <c r="AK34" s="13" t="s">
        <v>296</v>
      </c>
      <c r="AL34" s="58">
        <v>0</v>
      </c>
      <c r="AM34" s="15">
        <f t="shared" si="2"/>
        <v>0</v>
      </c>
      <c r="AN34" s="1" t="b">
        <f t="shared" si="1"/>
        <v>1</v>
      </c>
      <c r="AO34" s="1"/>
    </row>
    <row r="35" spans="1:41" ht="102" customHeight="1" x14ac:dyDescent="0.25">
      <c r="A35" s="13" t="s">
        <v>74</v>
      </c>
      <c r="B35" s="13" t="s">
        <v>74</v>
      </c>
      <c r="C35" s="13" t="s">
        <v>75</v>
      </c>
      <c r="D35" s="13" t="s">
        <v>76</v>
      </c>
      <c r="E35" s="13" t="s">
        <v>77</v>
      </c>
      <c r="F35" s="13" t="s">
        <v>74</v>
      </c>
      <c r="G35" s="13" t="s">
        <v>342</v>
      </c>
      <c r="H35" s="13" t="s">
        <v>342</v>
      </c>
      <c r="I35" s="13" t="s">
        <v>298</v>
      </c>
      <c r="J35" s="60" t="s">
        <v>155</v>
      </c>
      <c r="K35" s="13" t="s">
        <v>155</v>
      </c>
      <c r="L35" s="13" t="s">
        <v>155</v>
      </c>
      <c r="M35" s="13" t="s">
        <v>155</v>
      </c>
      <c r="N35" s="13" t="s">
        <v>155</v>
      </c>
      <c r="O35" s="13" t="s">
        <v>63</v>
      </c>
      <c r="P35" s="13" t="s">
        <v>64</v>
      </c>
      <c r="Q35" s="13" t="s">
        <v>289</v>
      </c>
      <c r="R35" s="13" t="s">
        <v>290</v>
      </c>
      <c r="S35" s="56" t="s">
        <v>299</v>
      </c>
      <c r="T35" s="13" t="s">
        <v>300</v>
      </c>
      <c r="U35" s="13" t="s">
        <v>301</v>
      </c>
      <c r="V35" s="13" t="s">
        <v>302</v>
      </c>
      <c r="W35" s="13" t="s">
        <v>295</v>
      </c>
      <c r="X35" s="64">
        <v>4</v>
      </c>
      <c r="Y35" s="13" t="s">
        <v>155</v>
      </c>
      <c r="Z35" s="58">
        <v>0</v>
      </c>
      <c r="AA35" s="56">
        <v>1</v>
      </c>
      <c r="AB35" s="13" t="s">
        <v>296</v>
      </c>
      <c r="AC35" s="58">
        <v>0</v>
      </c>
      <c r="AD35" s="56">
        <v>1</v>
      </c>
      <c r="AE35" s="13" t="s">
        <v>297</v>
      </c>
      <c r="AF35" s="58">
        <v>0</v>
      </c>
      <c r="AG35" s="56">
        <v>1</v>
      </c>
      <c r="AH35" s="13" t="s">
        <v>297</v>
      </c>
      <c r="AI35" s="58">
        <v>0</v>
      </c>
      <c r="AJ35" s="56">
        <v>4</v>
      </c>
      <c r="AK35" s="13" t="s">
        <v>296</v>
      </c>
      <c r="AL35" s="58">
        <v>0</v>
      </c>
      <c r="AM35" s="15">
        <f t="shared" si="2"/>
        <v>0</v>
      </c>
      <c r="AN35" s="1" t="b">
        <f t="shared" si="1"/>
        <v>1</v>
      </c>
      <c r="AO35" s="1"/>
    </row>
    <row r="36" spans="1:41" ht="115.5" x14ac:dyDescent="0.25">
      <c r="A36" s="13" t="s">
        <v>74</v>
      </c>
      <c r="B36" s="13" t="s">
        <v>74</v>
      </c>
      <c r="C36" s="13" t="s">
        <v>75</v>
      </c>
      <c r="D36" s="13" t="s">
        <v>76</v>
      </c>
      <c r="E36" s="13" t="s">
        <v>77</v>
      </c>
      <c r="F36" s="13" t="s">
        <v>74</v>
      </c>
      <c r="G36" s="13" t="s">
        <v>56</v>
      </c>
      <c r="H36" s="13" t="s">
        <v>303</v>
      </c>
      <c r="I36" s="13" t="s">
        <v>135</v>
      </c>
      <c r="J36" s="60">
        <v>202300000000417</v>
      </c>
      <c r="K36" s="13" t="s">
        <v>59</v>
      </c>
      <c r="L36" s="13" t="s">
        <v>60</v>
      </c>
      <c r="M36" s="13" t="s">
        <v>61</v>
      </c>
      <c r="N36" s="13" t="s">
        <v>62</v>
      </c>
      <c r="O36" s="13" t="s">
        <v>63</v>
      </c>
      <c r="P36" s="13" t="s">
        <v>86</v>
      </c>
      <c r="Q36" s="13" t="s">
        <v>289</v>
      </c>
      <c r="R36" s="13" t="s">
        <v>138</v>
      </c>
      <c r="S36" s="56" t="s">
        <v>304</v>
      </c>
      <c r="T36" s="13" t="s">
        <v>305</v>
      </c>
      <c r="U36" s="13" t="s">
        <v>306</v>
      </c>
      <c r="V36" s="13" t="s">
        <v>307</v>
      </c>
      <c r="W36" s="13" t="s">
        <v>103</v>
      </c>
      <c r="X36" s="64">
        <v>4</v>
      </c>
      <c r="Y36" s="13" t="s">
        <v>72</v>
      </c>
      <c r="Z36" s="58">
        <v>422412500</v>
      </c>
      <c r="AA36" s="56">
        <v>1</v>
      </c>
      <c r="AB36" s="13" t="s">
        <v>308</v>
      </c>
      <c r="AC36" s="58">
        <v>61912500</v>
      </c>
      <c r="AD36" s="56">
        <v>1</v>
      </c>
      <c r="AE36" s="13" t="s">
        <v>308</v>
      </c>
      <c r="AF36" s="58">
        <v>123825000</v>
      </c>
      <c r="AG36" s="56">
        <v>1</v>
      </c>
      <c r="AH36" s="13" t="s">
        <v>308</v>
      </c>
      <c r="AI36" s="58">
        <v>109575000</v>
      </c>
      <c r="AJ36" s="56">
        <v>1</v>
      </c>
      <c r="AK36" s="13" t="s">
        <v>308</v>
      </c>
      <c r="AL36" s="58">
        <v>127100000</v>
      </c>
      <c r="AM36" s="15">
        <f t="shared" si="2"/>
        <v>422412500</v>
      </c>
      <c r="AN36" s="1" t="b">
        <f t="shared" si="1"/>
        <v>1</v>
      </c>
      <c r="AO36" s="1"/>
    </row>
    <row r="37" spans="1:41" ht="96.75" customHeight="1" x14ac:dyDescent="0.25">
      <c r="A37" s="13" t="s">
        <v>74</v>
      </c>
      <c r="B37" s="13" t="s">
        <v>74</v>
      </c>
      <c r="C37" s="13" t="s">
        <v>75</v>
      </c>
      <c r="D37" s="13" t="s">
        <v>76</v>
      </c>
      <c r="E37" s="13" t="s">
        <v>77</v>
      </c>
      <c r="F37" s="13" t="s">
        <v>74</v>
      </c>
      <c r="G37" s="13" t="s">
        <v>343</v>
      </c>
      <c r="H37" s="13" t="s">
        <v>344</v>
      </c>
      <c r="I37" s="13" t="s">
        <v>345</v>
      </c>
      <c r="J37" s="60">
        <v>202300000000417</v>
      </c>
      <c r="K37" s="13" t="s">
        <v>59</v>
      </c>
      <c r="L37" s="13" t="s">
        <v>60</v>
      </c>
      <c r="M37" s="13" t="s">
        <v>61</v>
      </c>
      <c r="N37" s="13" t="s">
        <v>62</v>
      </c>
      <c r="O37" s="13" t="s">
        <v>63</v>
      </c>
      <c r="P37" s="13" t="s">
        <v>64</v>
      </c>
      <c r="Q37" s="13" t="s">
        <v>289</v>
      </c>
      <c r="R37" s="13" t="s">
        <v>309</v>
      </c>
      <c r="S37" s="56" t="s">
        <v>310</v>
      </c>
      <c r="T37" s="13" t="s">
        <v>311</v>
      </c>
      <c r="U37" s="13" t="s">
        <v>306</v>
      </c>
      <c r="V37" s="13" t="s">
        <v>307</v>
      </c>
      <c r="W37" s="13" t="s">
        <v>295</v>
      </c>
      <c r="X37" s="64">
        <v>4</v>
      </c>
      <c r="Y37" s="13" t="s">
        <v>72</v>
      </c>
      <c r="Z37" s="58">
        <v>120807500</v>
      </c>
      <c r="AA37" s="56">
        <v>1</v>
      </c>
      <c r="AB37" s="13" t="s">
        <v>296</v>
      </c>
      <c r="AC37" s="58">
        <v>20010000</v>
      </c>
      <c r="AD37" s="56">
        <v>1</v>
      </c>
      <c r="AE37" s="13" t="s">
        <v>297</v>
      </c>
      <c r="AF37" s="58">
        <v>40020000</v>
      </c>
      <c r="AG37" s="56">
        <v>1</v>
      </c>
      <c r="AH37" s="13" t="s">
        <v>297</v>
      </c>
      <c r="AI37" s="58">
        <v>40020000</v>
      </c>
      <c r="AJ37" s="56">
        <v>1</v>
      </c>
      <c r="AK37" s="13" t="s">
        <v>297</v>
      </c>
      <c r="AL37" s="58">
        <v>20757500</v>
      </c>
      <c r="AM37" s="15">
        <f t="shared" si="2"/>
        <v>120807500</v>
      </c>
      <c r="AN37" s="1" t="b">
        <f t="shared" si="1"/>
        <v>1</v>
      </c>
      <c r="AO37" s="1"/>
    </row>
    <row r="38" spans="1:41" ht="96.75" customHeight="1" x14ac:dyDescent="0.25">
      <c r="A38" s="13" t="s">
        <v>74</v>
      </c>
      <c r="B38" s="13" t="s">
        <v>74</v>
      </c>
      <c r="C38" s="13" t="s">
        <v>75</v>
      </c>
      <c r="D38" s="13" t="s">
        <v>76</v>
      </c>
      <c r="E38" s="13" t="s">
        <v>77</v>
      </c>
      <c r="F38" s="13" t="s">
        <v>74</v>
      </c>
      <c r="G38" s="13" t="s">
        <v>341</v>
      </c>
      <c r="H38" s="13" t="s">
        <v>145</v>
      </c>
      <c r="I38" s="13" t="s">
        <v>345</v>
      </c>
      <c r="J38" s="60">
        <v>202300000000417</v>
      </c>
      <c r="K38" s="13" t="s">
        <v>59</v>
      </c>
      <c r="L38" s="13" t="s">
        <v>60</v>
      </c>
      <c r="M38" s="13" t="s">
        <v>61</v>
      </c>
      <c r="N38" s="13" t="s">
        <v>62</v>
      </c>
      <c r="O38" s="13" t="s">
        <v>63</v>
      </c>
      <c r="P38" s="13" t="s">
        <v>64</v>
      </c>
      <c r="Q38" s="13" t="s">
        <v>289</v>
      </c>
      <c r="R38" s="13" t="s">
        <v>312</v>
      </c>
      <c r="S38" s="56" t="s">
        <v>313</v>
      </c>
      <c r="T38" s="13" t="s">
        <v>314</v>
      </c>
      <c r="U38" s="13" t="s">
        <v>306</v>
      </c>
      <c r="V38" s="13" t="s">
        <v>307</v>
      </c>
      <c r="W38" s="13" t="s">
        <v>295</v>
      </c>
      <c r="X38" s="64">
        <v>4</v>
      </c>
      <c r="Y38" s="13" t="s">
        <v>72</v>
      </c>
      <c r="Z38" s="58">
        <v>48000000</v>
      </c>
      <c r="AA38" s="56">
        <v>1</v>
      </c>
      <c r="AB38" s="13" t="s">
        <v>315</v>
      </c>
      <c r="AC38" s="58">
        <v>12000000</v>
      </c>
      <c r="AD38" s="56">
        <v>1</v>
      </c>
      <c r="AE38" s="13" t="s">
        <v>297</v>
      </c>
      <c r="AF38" s="58">
        <v>24000000</v>
      </c>
      <c r="AG38" s="56">
        <v>1</v>
      </c>
      <c r="AH38" s="13" t="s">
        <v>297</v>
      </c>
      <c r="AI38" s="58">
        <v>12000000</v>
      </c>
      <c r="AJ38" s="56">
        <v>1</v>
      </c>
      <c r="AK38" s="13" t="s">
        <v>297</v>
      </c>
      <c r="AL38" s="58">
        <v>0</v>
      </c>
      <c r="AM38" s="15">
        <f t="shared" si="2"/>
        <v>48000000</v>
      </c>
      <c r="AN38" s="1" t="b">
        <f t="shared" si="1"/>
        <v>1</v>
      </c>
      <c r="AO38" s="1"/>
    </row>
    <row r="39" spans="1:41" ht="96.75" customHeight="1" x14ac:dyDescent="0.25">
      <c r="A39" s="13" t="s">
        <v>74</v>
      </c>
      <c r="B39" s="13" t="s">
        <v>74</v>
      </c>
      <c r="C39" s="13" t="s">
        <v>75</v>
      </c>
      <c r="D39" s="13" t="s">
        <v>76</v>
      </c>
      <c r="E39" s="13" t="s">
        <v>77</v>
      </c>
      <c r="F39" s="13" t="s">
        <v>74</v>
      </c>
      <c r="G39" s="13" t="s">
        <v>56</v>
      </c>
      <c r="H39" s="13" t="s">
        <v>122</v>
      </c>
      <c r="I39" s="13" t="s">
        <v>74</v>
      </c>
      <c r="J39" s="60">
        <v>202300000000417</v>
      </c>
      <c r="K39" s="13" t="s">
        <v>59</v>
      </c>
      <c r="L39" s="13" t="s">
        <v>60</v>
      </c>
      <c r="M39" s="13" t="s">
        <v>61</v>
      </c>
      <c r="N39" s="13" t="s">
        <v>62</v>
      </c>
      <c r="O39" s="13" t="s">
        <v>63</v>
      </c>
      <c r="P39" s="13" t="s">
        <v>64</v>
      </c>
      <c r="Q39" s="13" t="s">
        <v>289</v>
      </c>
      <c r="R39" s="13">
        <v>0</v>
      </c>
      <c r="S39" s="56" t="s">
        <v>316</v>
      </c>
      <c r="T39" s="13" t="s">
        <v>317</v>
      </c>
      <c r="U39" s="13" t="s">
        <v>318</v>
      </c>
      <c r="V39" s="13" t="s">
        <v>319</v>
      </c>
      <c r="W39" s="13" t="s">
        <v>295</v>
      </c>
      <c r="X39" s="64">
        <v>4</v>
      </c>
      <c r="Y39" s="13" t="s">
        <v>72</v>
      </c>
      <c r="Z39" s="58">
        <v>498741827</v>
      </c>
      <c r="AA39" s="56">
        <v>1</v>
      </c>
      <c r="AB39" s="13" t="s">
        <v>297</v>
      </c>
      <c r="AC39" s="58">
        <v>71462847</v>
      </c>
      <c r="AD39" s="56">
        <v>1</v>
      </c>
      <c r="AE39" s="13" t="s">
        <v>297</v>
      </c>
      <c r="AF39" s="58">
        <v>142925694</v>
      </c>
      <c r="AG39" s="56">
        <v>1</v>
      </c>
      <c r="AH39" s="13" t="s">
        <v>297</v>
      </c>
      <c r="AI39" s="58">
        <v>137925694</v>
      </c>
      <c r="AJ39" s="56">
        <v>1</v>
      </c>
      <c r="AK39" s="13" t="s">
        <v>297</v>
      </c>
      <c r="AL39" s="58">
        <v>146427592</v>
      </c>
      <c r="AM39" s="15">
        <f t="shared" si="2"/>
        <v>498741827</v>
      </c>
      <c r="AN39" s="1" t="b">
        <f t="shared" si="1"/>
        <v>1</v>
      </c>
      <c r="AO39" s="1"/>
    </row>
    <row r="40" spans="1:41" ht="99.75" customHeight="1" x14ac:dyDescent="0.25">
      <c r="A40" s="13" t="s">
        <v>74</v>
      </c>
      <c r="B40" s="13" t="s">
        <v>74</v>
      </c>
      <c r="C40" s="13" t="s">
        <v>74</v>
      </c>
      <c r="D40" s="13" t="s">
        <v>74</v>
      </c>
      <c r="E40" s="13" t="s">
        <v>74</v>
      </c>
      <c r="F40" s="13" t="s">
        <v>74</v>
      </c>
      <c r="G40" s="13" t="s">
        <v>154</v>
      </c>
      <c r="H40" s="13" t="s">
        <v>74</v>
      </c>
      <c r="I40" s="13" t="s">
        <v>74</v>
      </c>
      <c r="J40" s="60">
        <v>202300000000417</v>
      </c>
      <c r="K40" s="13" t="s">
        <v>320</v>
      </c>
      <c r="L40" s="13" t="s">
        <v>60</v>
      </c>
      <c r="M40" s="13" t="s">
        <v>61</v>
      </c>
      <c r="N40" s="13" t="s">
        <v>62</v>
      </c>
      <c r="O40" s="13" t="s">
        <v>63</v>
      </c>
      <c r="P40" s="13" t="s">
        <v>64</v>
      </c>
      <c r="Q40" s="13" t="s">
        <v>289</v>
      </c>
      <c r="R40" s="13" t="s">
        <v>321</v>
      </c>
      <c r="S40" s="56" t="s">
        <v>322</v>
      </c>
      <c r="T40" s="13" t="s">
        <v>323</v>
      </c>
      <c r="U40" s="13" t="s">
        <v>306</v>
      </c>
      <c r="V40" s="13" t="s">
        <v>307</v>
      </c>
      <c r="W40" s="13" t="s">
        <v>103</v>
      </c>
      <c r="X40" s="64">
        <v>4</v>
      </c>
      <c r="Y40" s="13" t="s">
        <v>72</v>
      </c>
      <c r="Z40" s="58">
        <v>496850000</v>
      </c>
      <c r="AA40" s="56">
        <v>1</v>
      </c>
      <c r="AB40" s="13" t="s">
        <v>308</v>
      </c>
      <c r="AC40" s="58">
        <v>22213333</v>
      </c>
      <c r="AD40" s="56">
        <v>1</v>
      </c>
      <c r="AE40" s="13" t="s">
        <v>308</v>
      </c>
      <c r="AF40" s="58">
        <v>35700000</v>
      </c>
      <c r="AG40" s="56">
        <v>1</v>
      </c>
      <c r="AH40" s="13" t="s">
        <v>308</v>
      </c>
      <c r="AI40" s="58">
        <v>35700000</v>
      </c>
      <c r="AJ40" s="56">
        <v>1</v>
      </c>
      <c r="AK40" s="13" t="s">
        <v>308</v>
      </c>
      <c r="AL40" s="58">
        <v>403236667</v>
      </c>
      <c r="AM40" s="15">
        <f t="shared" si="2"/>
        <v>496850000</v>
      </c>
      <c r="AN40" s="1" t="b">
        <f t="shared" si="1"/>
        <v>1</v>
      </c>
      <c r="AO40" s="1"/>
    </row>
    <row r="41" spans="1:41" ht="95.25" customHeight="1" x14ac:dyDescent="0.25">
      <c r="A41" s="13" t="s">
        <v>74</v>
      </c>
      <c r="B41" s="13" t="s">
        <v>74</v>
      </c>
      <c r="C41" s="13" t="s">
        <v>75</v>
      </c>
      <c r="D41" s="13" t="s">
        <v>76</v>
      </c>
      <c r="E41" s="13" t="s">
        <v>324</v>
      </c>
      <c r="F41" s="13" t="s">
        <v>55</v>
      </c>
      <c r="G41" s="13" t="s">
        <v>84</v>
      </c>
      <c r="H41" s="13" t="s">
        <v>281</v>
      </c>
      <c r="I41" s="13" t="s">
        <v>74</v>
      </c>
      <c r="J41" s="60">
        <v>202300000000417</v>
      </c>
      <c r="K41" s="13" t="s">
        <v>325</v>
      </c>
      <c r="L41" s="13" t="s">
        <v>60</v>
      </c>
      <c r="M41" s="13" t="s">
        <v>61</v>
      </c>
      <c r="N41" s="13" t="s">
        <v>62</v>
      </c>
      <c r="O41" s="13" t="s">
        <v>63</v>
      </c>
      <c r="P41" s="13" t="s">
        <v>86</v>
      </c>
      <c r="Q41" s="13" t="s">
        <v>289</v>
      </c>
      <c r="R41" s="13" t="s">
        <v>326</v>
      </c>
      <c r="S41" s="56" t="s">
        <v>327</v>
      </c>
      <c r="T41" s="13" t="s">
        <v>328</v>
      </c>
      <c r="U41" s="13" t="s">
        <v>329</v>
      </c>
      <c r="V41" s="13" t="s">
        <v>152</v>
      </c>
      <c r="W41" s="13" t="s">
        <v>103</v>
      </c>
      <c r="X41" s="64">
        <v>3</v>
      </c>
      <c r="Y41" s="13" t="s">
        <v>72</v>
      </c>
      <c r="Z41" s="58">
        <v>2059050000</v>
      </c>
      <c r="AA41" s="56">
        <v>0</v>
      </c>
      <c r="AB41" s="13" t="s">
        <v>155</v>
      </c>
      <c r="AC41" s="58">
        <v>0</v>
      </c>
      <c r="AD41" s="56">
        <v>1</v>
      </c>
      <c r="AE41" s="13" t="s">
        <v>330</v>
      </c>
      <c r="AF41" s="58">
        <v>580000000</v>
      </c>
      <c r="AG41" s="56">
        <v>1</v>
      </c>
      <c r="AH41" s="13" t="s">
        <v>330</v>
      </c>
      <c r="AI41" s="58">
        <v>750000000</v>
      </c>
      <c r="AJ41" s="56">
        <v>1</v>
      </c>
      <c r="AK41" s="13" t="s">
        <v>330</v>
      </c>
      <c r="AL41" s="58">
        <v>729050000</v>
      </c>
      <c r="AM41" s="15">
        <f t="shared" si="2"/>
        <v>2059050000</v>
      </c>
      <c r="AN41" s="1" t="b">
        <f t="shared" si="1"/>
        <v>1</v>
      </c>
      <c r="AO41" s="1"/>
    </row>
    <row r="42" spans="1:41" ht="104.25" customHeight="1" x14ac:dyDescent="0.25">
      <c r="A42" s="13" t="s">
        <v>74</v>
      </c>
      <c r="B42" s="13" t="s">
        <v>74</v>
      </c>
      <c r="C42" s="13" t="s">
        <v>75</v>
      </c>
      <c r="D42" s="13" t="s">
        <v>76</v>
      </c>
      <c r="E42" s="13" t="s">
        <v>324</v>
      </c>
      <c r="F42" s="13" t="s">
        <v>55</v>
      </c>
      <c r="G42" s="13" t="s">
        <v>84</v>
      </c>
      <c r="H42" s="13" t="s">
        <v>281</v>
      </c>
      <c r="I42" s="13" t="s">
        <v>74</v>
      </c>
      <c r="J42" s="60">
        <v>202300000000417</v>
      </c>
      <c r="K42" s="13" t="s">
        <v>325</v>
      </c>
      <c r="L42" s="13" t="s">
        <v>60</v>
      </c>
      <c r="M42" s="13" t="s">
        <v>61</v>
      </c>
      <c r="N42" s="13" t="s">
        <v>62</v>
      </c>
      <c r="O42" s="13" t="s">
        <v>63</v>
      </c>
      <c r="P42" s="13" t="s">
        <v>86</v>
      </c>
      <c r="Q42" s="13" t="s">
        <v>289</v>
      </c>
      <c r="R42" s="13" t="s">
        <v>326</v>
      </c>
      <c r="S42" s="56" t="s">
        <v>331</v>
      </c>
      <c r="T42" s="13" t="s">
        <v>332</v>
      </c>
      <c r="U42" s="13" t="s">
        <v>333</v>
      </c>
      <c r="V42" s="13" t="s">
        <v>152</v>
      </c>
      <c r="W42" s="13" t="s">
        <v>103</v>
      </c>
      <c r="X42" s="64">
        <v>4</v>
      </c>
      <c r="Y42" s="13" t="s">
        <v>72</v>
      </c>
      <c r="Z42" s="58">
        <v>626700000</v>
      </c>
      <c r="AA42" s="56">
        <v>1</v>
      </c>
      <c r="AB42" s="13" t="s">
        <v>308</v>
      </c>
      <c r="AC42" s="58">
        <v>41670000</v>
      </c>
      <c r="AD42" s="56">
        <v>1</v>
      </c>
      <c r="AE42" s="13" t="s">
        <v>308</v>
      </c>
      <c r="AF42" s="58">
        <v>164175000</v>
      </c>
      <c r="AG42" s="56">
        <v>1</v>
      </c>
      <c r="AH42" s="13" t="s">
        <v>308</v>
      </c>
      <c r="AI42" s="58">
        <v>66675000</v>
      </c>
      <c r="AJ42" s="56">
        <v>1</v>
      </c>
      <c r="AK42" s="13" t="s">
        <v>308</v>
      </c>
      <c r="AL42" s="58">
        <v>354180000</v>
      </c>
      <c r="AM42" s="15">
        <f t="shared" si="2"/>
        <v>626700000</v>
      </c>
      <c r="AN42" s="1" t="b">
        <f t="shared" si="1"/>
        <v>1</v>
      </c>
      <c r="AO42" s="1"/>
    </row>
    <row r="43" spans="1:41" ht="104.25" customHeight="1" x14ac:dyDescent="0.25">
      <c r="A43" s="13" t="s">
        <v>74</v>
      </c>
      <c r="B43" s="13" t="s">
        <v>74</v>
      </c>
      <c r="C43" s="13" t="s">
        <v>75</v>
      </c>
      <c r="D43" s="13" t="s">
        <v>76</v>
      </c>
      <c r="E43" s="13" t="s">
        <v>324</v>
      </c>
      <c r="F43" s="13" t="s">
        <v>55</v>
      </c>
      <c r="G43" s="13" t="s">
        <v>84</v>
      </c>
      <c r="H43" s="13" t="s">
        <v>281</v>
      </c>
      <c r="I43" s="13" t="s">
        <v>74</v>
      </c>
      <c r="J43" s="60" t="s">
        <v>155</v>
      </c>
      <c r="K43" s="13" t="s">
        <v>155</v>
      </c>
      <c r="L43" s="13" t="s">
        <v>155</v>
      </c>
      <c r="M43" s="13" t="s">
        <v>155</v>
      </c>
      <c r="N43" s="13" t="s">
        <v>155</v>
      </c>
      <c r="O43" s="13" t="s">
        <v>63</v>
      </c>
      <c r="P43" s="13" t="s">
        <v>86</v>
      </c>
      <c r="Q43" s="13" t="s">
        <v>289</v>
      </c>
      <c r="R43" s="13" t="s">
        <v>326</v>
      </c>
      <c r="S43" s="56" t="s">
        <v>334</v>
      </c>
      <c r="T43" s="13" t="s">
        <v>335</v>
      </c>
      <c r="U43" s="13" t="s">
        <v>306</v>
      </c>
      <c r="V43" s="13" t="s">
        <v>307</v>
      </c>
      <c r="W43" s="13" t="s">
        <v>103</v>
      </c>
      <c r="X43" s="64">
        <v>4</v>
      </c>
      <c r="Y43" s="13" t="s">
        <v>155</v>
      </c>
      <c r="Z43" s="58">
        <v>0</v>
      </c>
      <c r="AA43" s="56">
        <v>1</v>
      </c>
      <c r="AB43" s="13" t="s">
        <v>297</v>
      </c>
      <c r="AC43" s="58">
        <v>0</v>
      </c>
      <c r="AD43" s="56">
        <v>1</v>
      </c>
      <c r="AE43" s="13" t="s">
        <v>297</v>
      </c>
      <c r="AF43" s="58">
        <v>0</v>
      </c>
      <c r="AG43" s="56">
        <v>1</v>
      </c>
      <c r="AH43" s="13" t="s">
        <v>297</v>
      </c>
      <c r="AI43" s="58">
        <v>0</v>
      </c>
      <c r="AJ43" s="56">
        <v>1</v>
      </c>
      <c r="AK43" s="13" t="s">
        <v>297</v>
      </c>
      <c r="AL43" s="58">
        <v>0</v>
      </c>
      <c r="AM43" s="15">
        <f t="shared" si="2"/>
        <v>0</v>
      </c>
      <c r="AN43" s="1" t="b">
        <f t="shared" si="1"/>
        <v>1</v>
      </c>
      <c r="AO43" s="1"/>
    </row>
    <row r="44" spans="1:41" s="69" customFormat="1" ht="125.25" customHeight="1" x14ac:dyDescent="0.25">
      <c r="A44" s="13" t="s">
        <v>74</v>
      </c>
      <c r="B44" s="13" t="s">
        <v>74</v>
      </c>
      <c r="C44" s="13" t="s">
        <v>75</v>
      </c>
      <c r="D44" s="13" t="s">
        <v>76</v>
      </c>
      <c r="E44" s="13" t="s">
        <v>324</v>
      </c>
      <c r="F44" s="13" t="s">
        <v>55</v>
      </c>
      <c r="G44" s="13" t="s">
        <v>84</v>
      </c>
      <c r="H44" s="13" t="s">
        <v>281</v>
      </c>
      <c r="I44" s="13" t="s">
        <v>74</v>
      </c>
      <c r="J44" s="60">
        <v>202300000000417</v>
      </c>
      <c r="K44" s="13" t="s">
        <v>325</v>
      </c>
      <c r="L44" s="13" t="s">
        <v>60</v>
      </c>
      <c r="M44" s="13" t="s">
        <v>61</v>
      </c>
      <c r="N44" s="13" t="s">
        <v>62</v>
      </c>
      <c r="O44" s="13" t="s">
        <v>63</v>
      </c>
      <c r="P44" s="13" t="s">
        <v>86</v>
      </c>
      <c r="Q44" s="13" t="s">
        <v>289</v>
      </c>
      <c r="R44" s="13" t="s">
        <v>326</v>
      </c>
      <c r="S44" s="56" t="s">
        <v>336</v>
      </c>
      <c r="T44" s="13" t="s">
        <v>337</v>
      </c>
      <c r="U44" s="13" t="s">
        <v>338</v>
      </c>
      <c r="V44" s="13" t="s">
        <v>339</v>
      </c>
      <c r="W44" s="13" t="s">
        <v>103</v>
      </c>
      <c r="X44" s="64">
        <v>1</v>
      </c>
      <c r="Y44" s="13" t="s">
        <v>72</v>
      </c>
      <c r="Z44" s="58">
        <v>3328854327</v>
      </c>
      <c r="AA44" s="56">
        <v>0</v>
      </c>
      <c r="AB44" s="13" t="s">
        <v>155</v>
      </c>
      <c r="AC44" s="58">
        <v>0</v>
      </c>
      <c r="AD44" s="56">
        <v>0</v>
      </c>
      <c r="AE44" s="13" t="s">
        <v>155</v>
      </c>
      <c r="AF44" s="58">
        <v>0</v>
      </c>
      <c r="AG44" s="56">
        <v>0</v>
      </c>
      <c r="AH44" s="13" t="s">
        <v>155</v>
      </c>
      <c r="AI44" s="58">
        <v>0</v>
      </c>
      <c r="AJ44" s="56">
        <v>1</v>
      </c>
      <c r="AK44" s="13" t="s">
        <v>339</v>
      </c>
      <c r="AL44" s="58">
        <v>3328854327</v>
      </c>
      <c r="AM44" s="59">
        <f t="shared" si="2"/>
        <v>3328854327</v>
      </c>
      <c r="AN44" s="13" t="b">
        <f t="shared" si="1"/>
        <v>1</v>
      </c>
      <c r="AO44" s="13"/>
    </row>
    <row r="46" spans="1:41" x14ac:dyDescent="0.25">
      <c r="Z46" s="14"/>
    </row>
  </sheetData>
  <autoFilter ref="A7:AO44" xr:uid="{19B244A8-1BF3-4C65-8D1D-9CE63051A60D}"/>
  <mergeCells count="51">
    <mergeCell ref="A3:AI3"/>
    <mergeCell ref="AJ3:AL3"/>
    <mergeCell ref="A1:C2"/>
    <mergeCell ref="D1:AI1"/>
    <mergeCell ref="AJ1:AL1"/>
    <mergeCell ref="D2:AI2"/>
    <mergeCell ref="AJ2:AL2"/>
    <mergeCell ref="A4:AL4"/>
    <mergeCell ref="A5:I5"/>
    <mergeCell ref="K5:N5"/>
    <mergeCell ref="O5:P5"/>
    <mergeCell ref="Q5:R5"/>
    <mergeCell ref="S5:Z5"/>
    <mergeCell ref="AA5:AC5"/>
    <mergeCell ref="AD5:AF5"/>
    <mergeCell ref="AG5:AI5"/>
    <mergeCell ref="AJ5:AL5"/>
    <mergeCell ref="L6:L7"/>
    <mergeCell ref="A6:A7"/>
    <mergeCell ref="B6:B7"/>
    <mergeCell ref="C6:C7"/>
    <mergeCell ref="D6:D7"/>
    <mergeCell ref="E6:E7"/>
    <mergeCell ref="F6:F7"/>
    <mergeCell ref="G6:G7"/>
    <mergeCell ref="H6:H7"/>
    <mergeCell ref="I6:I7"/>
    <mergeCell ref="J6:J7"/>
    <mergeCell ref="K6:K7"/>
    <mergeCell ref="AD6:AD7"/>
    <mergeCell ref="M6:M7"/>
    <mergeCell ref="N6:N7"/>
    <mergeCell ref="O6:O7"/>
    <mergeCell ref="P6:P7"/>
    <mergeCell ref="Q6:Q7"/>
    <mergeCell ref="R6:R7"/>
    <mergeCell ref="S6:W6"/>
    <mergeCell ref="Y6:Z6"/>
    <mergeCell ref="AA6:AA7"/>
    <mergeCell ref="AB6:AB7"/>
    <mergeCell ref="AC6:AC7"/>
    <mergeCell ref="AK6:AK7"/>
    <mergeCell ref="AL6:AL7"/>
    <mergeCell ref="AM6:AM7"/>
    <mergeCell ref="AO6:AO7"/>
    <mergeCell ref="AE6:AE7"/>
    <mergeCell ref="AF6:AF7"/>
    <mergeCell ref="AG6:AG7"/>
    <mergeCell ref="AH6:AH7"/>
    <mergeCell ref="AI6:AI7"/>
    <mergeCell ref="AJ6:AJ7"/>
  </mergeCells>
  <conditionalFormatting sqref="AN8:AN44">
    <cfRule type="cellIs" dxfId="1" priority="5" operator="equal">
      <formula>FALSE</formula>
    </cfRule>
    <cfRule type="cellIs" dxfId="0" priority="6" operator="equal">
      <formula>TRUE</formula>
    </cfRule>
  </conditionalFormatting>
  <dataValidations count="2">
    <dataValidation type="list" allowBlank="1" showInputMessage="1" showErrorMessage="1" sqref="H10" xr:uid="{DCA6FBDF-12E2-4C60-9840-6EA081A83782}">
      <formula1>INDIRECT(G10)</formula1>
    </dataValidation>
    <dataValidation allowBlank="1" showInputMessage="1" showErrorMessage="1" prompt="Seleccione la Política del Modelo Integrado de Planeación y Gestión al cual corresponde el indicador o actividad. En caso que no corresponda seleccionar No Aplica (N/A)." sqref="H6" xr:uid="{755EEC22-3F80-42B7-899D-9BD0CE28219C}"/>
  </dataValidations>
  <pageMargins left="0.70866141732283472" right="0.70866141732283472" top="0.74803149606299213" bottom="0.74803149606299213" header="0.31496062992125984" footer="0.31496062992125984"/>
  <pageSetup paperSize="5" scale="2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PAI 2026</vt:lpstr>
      <vt:lpstr>'PAI 2026'!Títulos_a_imprimir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Milena Gomez</dc:creator>
  <cp:lastModifiedBy>Fabian Enrique Gonzalez Hernandez</cp:lastModifiedBy>
  <dcterms:created xsi:type="dcterms:W3CDTF">2026-01-06T20:41:42Z</dcterms:created>
  <dcterms:modified xsi:type="dcterms:W3CDTF">2026-01-07T02:39:53Z</dcterms:modified>
</cp:coreProperties>
</file>